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9645"/>
  </bookViews>
  <sheets>
    <sheet name="Лист1" sheetId="1" r:id="rId1"/>
    <sheet name="Лист2" sheetId="2" r:id="rId2"/>
  </sheets>
  <calcPr calcId="144525" iterateDelta="1E-4"/>
  <fileRecoveryPr repairLoad="1"/>
</workbook>
</file>

<file path=xl/calcChain.xml><?xml version="1.0" encoding="utf-8"?>
<calcChain xmlns="http://schemas.openxmlformats.org/spreadsheetml/2006/main">
  <c r="B95" i="1" l="1"/>
  <c r="A95" i="1"/>
  <c r="L94" i="1"/>
  <c r="J94" i="1"/>
  <c r="I94" i="1"/>
  <c r="H94" i="1"/>
  <c r="G94" i="1"/>
  <c r="F94" i="1"/>
  <c r="L91" i="1"/>
  <c r="J91" i="1"/>
  <c r="I91" i="1"/>
  <c r="H91" i="1"/>
  <c r="G91" i="1"/>
  <c r="F91" i="1"/>
  <c r="B85" i="1"/>
  <c r="A85" i="1"/>
  <c r="L84" i="1"/>
  <c r="L85" i="1" s="1"/>
  <c r="J84" i="1"/>
  <c r="J85" i="1" s="1"/>
  <c r="I84" i="1"/>
  <c r="I85" i="1" s="1"/>
  <c r="H84" i="1"/>
  <c r="H85" i="1" s="1"/>
  <c r="G84" i="1"/>
  <c r="G85" i="1" s="1"/>
  <c r="F84" i="1"/>
  <c r="F85" i="1" s="1"/>
  <c r="B76" i="1"/>
  <c r="A76" i="1"/>
  <c r="L75" i="1"/>
  <c r="L76" i="1" s="1"/>
  <c r="J75" i="1"/>
  <c r="J76" i="1" s="1"/>
  <c r="I75" i="1"/>
  <c r="I76" i="1" s="1"/>
  <c r="H75" i="1"/>
  <c r="H76" i="1" s="1"/>
  <c r="G75" i="1"/>
  <c r="G76" i="1" s="1"/>
  <c r="F75" i="1"/>
  <c r="F76" i="1" s="1"/>
  <c r="B67" i="1"/>
  <c r="A67" i="1"/>
  <c r="L66" i="1"/>
  <c r="L67" i="1" s="1"/>
  <c r="J66" i="1"/>
  <c r="J67" i="1" s="1"/>
  <c r="I66" i="1"/>
  <c r="I67" i="1" s="1"/>
  <c r="H66" i="1"/>
  <c r="H67" i="1" s="1"/>
  <c r="G66" i="1"/>
  <c r="G67" i="1" s="1"/>
  <c r="F66" i="1"/>
  <c r="F67" i="1" s="1"/>
  <c r="B58" i="1"/>
  <c r="A58" i="1"/>
  <c r="L57" i="1"/>
  <c r="L58" i="1" s="1"/>
  <c r="J57" i="1"/>
  <c r="J58" i="1" s="1"/>
  <c r="I57" i="1"/>
  <c r="I58" i="1" s="1"/>
  <c r="H57" i="1"/>
  <c r="H58" i="1" s="1"/>
  <c r="G57" i="1"/>
  <c r="G58" i="1" s="1"/>
  <c r="F57" i="1"/>
  <c r="F58" i="1" s="1"/>
  <c r="B49" i="1"/>
  <c r="A49" i="1"/>
  <c r="L48" i="1"/>
  <c r="L49" i="1" s="1"/>
  <c r="J48" i="1"/>
  <c r="J49" i="1" s="1"/>
  <c r="I48" i="1"/>
  <c r="I49" i="1" s="1"/>
  <c r="H48" i="1"/>
  <c r="H49" i="1" s="1"/>
  <c r="G48" i="1"/>
  <c r="G49" i="1" s="1"/>
  <c r="F48" i="1"/>
  <c r="F49" i="1" s="1"/>
  <c r="B40" i="1"/>
  <c r="A40" i="1"/>
  <c r="L39" i="1"/>
  <c r="L40" i="1" s="1"/>
  <c r="J39" i="1"/>
  <c r="J40" i="1" s="1"/>
  <c r="I39" i="1"/>
  <c r="I40" i="1" s="1"/>
  <c r="H39" i="1"/>
  <c r="H40" i="1" s="1"/>
  <c r="G39" i="1"/>
  <c r="G40" i="1" s="1"/>
  <c r="F39" i="1"/>
  <c r="F40" i="1" s="1"/>
  <c r="B31" i="1"/>
  <c r="A31" i="1"/>
  <c r="L30" i="1"/>
  <c r="L31" i="1" s="1"/>
  <c r="J30" i="1"/>
  <c r="J31" i="1" s="1"/>
  <c r="I30" i="1"/>
  <c r="I31" i="1" s="1"/>
  <c r="H30" i="1"/>
  <c r="H31" i="1" s="1"/>
  <c r="G30" i="1"/>
  <c r="G31" i="1" s="1"/>
  <c r="F30" i="1"/>
  <c r="F31" i="1" s="1"/>
  <c r="B22" i="1"/>
  <c r="A22" i="1"/>
  <c r="L21" i="1"/>
  <c r="L22" i="1" s="1"/>
  <c r="J21" i="1"/>
  <c r="J22" i="1" s="1"/>
  <c r="I21" i="1"/>
  <c r="I22" i="1" s="1"/>
  <c r="H21" i="1"/>
  <c r="H22" i="1" s="1"/>
  <c r="G21" i="1"/>
  <c r="G22" i="1" s="1"/>
  <c r="F21" i="1"/>
  <c r="F22" i="1" s="1"/>
  <c r="B14" i="1"/>
  <c r="A14" i="1"/>
  <c r="L13" i="1"/>
  <c r="L14" i="1" s="1"/>
  <c r="J13" i="1"/>
  <c r="J14" i="1" s="1"/>
  <c r="I13" i="1"/>
  <c r="I14" i="1" s="1"/>
  <c r="H13" i="1"/>
  <c r="H14" i="1" s="1"/>
  <c r="G13" i="1"/>
  <c r="G14" i="1" s="1"/>
  <c r="F13" i="1"/>
  <c r="F14" i="1" s="1"/>
  <c r="F95" i="1" l="1"/>
  <c r="J95" i="1"/>
  <c r="J96" i="1" s="1"/>
  <c r="H95" i="1"/>
  <c r="G95" i="1"/>
  <c r="G96" i="1" s="1"/>
  <c r="L95" i="1"/>
  <c r="L96" i="1"/>
  <c r="I95" i="1"/>
  <c r="I96" i="1" s="1"/>
  <c r="H96" i="1"/>
  <c r="F96" i="1"/>
</calcChain>
</file>

<file path=xl/sharedStrings.xml><?xml version="1.0" encoding="utf-8"?>
<sst xmlns="http://schemas.openxmlformats.org/spreadsheetml/2006/main" count="208" uniqueCount="100">
  <si>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</si>
  <si>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</si>
  <si>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</si>
  <si>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</si>
  <si>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</si>
  <si>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</si>
  <si>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</si>
  <si>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</si>
  <si>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</si>
  <si>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</si>
  <si>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</si>
  <si>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</si>
  <si>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</si>
  <si>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</si>
  <si>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</si>
  <si>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</si>
  <si>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</si>
  <si>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</si>
  <si>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</si>
  <si>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</si>
  <si>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</si>
  <si>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</si>
  <si>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</si>
  <si>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</si>
  <si>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</si>
  <si>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закуска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</si>
  <si>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</si>
  <si>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</si>
  <si>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</si>
  <si>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</si>
  <si>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</si>
  <si>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</si>
  <si>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</si>
  <si>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Масло порциями</t>
  </si>
  <si>
    <t>Чай с сахаром</t>
  </si>
  <si>
    <t>Хлеб пшеничный</t>
  </si>
  <si>
    <t>Фрукты (яблоко)</t>
  </si>
  <si>
    <t>кисломол.</t>
  </si>
  <si>
    <t>181/2017м</t>
  </si>
  <si>
    <t>14/2017м</t>
  </si>
  <si>
    <t>376/2017м</t>
  </si>
  <si>
    <t>701/2010м</t>
  </si>
  <si>
    <t>338/2017м</t>
  </si>
  <si>
    <t>Чай с лимоном</t>
  </si>
  <si>
    <t>377/2017м</t>
  </si>
  <si>
    <t>п.т.</t>
  </si>
  <si>
    <t>Сыр порциями</t>
  </si>
  <si>
    <t>Какао с молоком</t>
  </si>
  <si>
    <t>Сметана</t>
  </si>
  <si>
    <t>15/2017м</t>
  </si>
  <si>
    <t>175/2017м</t>
  </si>
  <si>
    <t>Каша молочная Дружба</t>
  </si>
  <si>
    <t>53/2017м</t>
  </si>
  <si>
    <t>Запеканка рисовая с творогом</t>
  </si>
  <si>
    <t>Икра кабачковая</t>
  </si>
  <si>
    <t>101/2004л</t>
  </si>
  <si>
    <t>Каша манная молочная с маслом, сахаром 180/10/10</t>
  </si>
  <si>
    <t>Салат из капусты квашенной</t>
  </si>
  <si>
    <t>47/2017м</t>
  </si>
  <si>
    <t>Салат из свеклы отварной</t>
  </si>
  <si>
    <t>52/2017м</t>
  </si>
  <si>
    <t>Компот из свежих яблок (с витамином С)</t>
  </si>
  <si>
    <t>342/2017м</t>
  </si>
  <si>
    <t>Лапшевник</t>
  </si>
  <si>
    <t>208/2012м</t>
  </si>
  <si>
    <t>Кисель из сока (с витамином С)</t>
  </si>
  <si>
    <t>358/2017м</t>
  </si>
  <si>
    <t xml:space="preserve">Салат из свежей капусты </t>
  </si>
  <si>
    <t>46/2017м</t>
  </si>
  <si>
    <t>Салат  из свеклы с зеленым горошком</t>
  </si>
  <si>
    <t>188/2010 М</t>
  </si>
  <si>
    <t>Винегрет овощной</t>
  </si>
  <si>
    <t>67/2017м</t>
  </si>
  <si>
    <t>Каша пшенная молочная</t>
  </si>
  <si>
    <t>182/2017м</t>
  </si>
  <si>
    <t>Яйцо вареное</t>
  </si>
  <si>
    <t>209/2012м</t>
  </si>
  <si>
    <t>И.А.Давыдова</t>
  </si>
  <si>
    <t xml:space="preserve">МБОУ СОШ №20 г.Шахты </t>
  </si>
  <si>
    <t>Рис отварной</t>
  </si>
  <si>
    <t>гарнир</t>
  </si>
  <si>
    <t>304/2017м</t>
  </si>
  <si>
    <t>Тефтели (мясные с соусом сметанным с томатом)</t>
  </si>
  <si>
    <t>279/331/2017м</t>
  </si>
  <si>
    <t>Картофельное пюре</t>
  </si>
  <si>
    <t>Рыба, тушенная в томате с овощами</t>
  </si>
  <si>
    <t>312/2017м</t>
  </si>
  <si>
    <t>229/2012м</t>
  </si>
  <si>
    <t>Макаронные изделия отварные с маслом</t>
  </si>
  <si>
    <t>Гуляш  (45/45)</t>
  </si>
  <si>
    <t>309/2017м</t>
  </si>
  <si>
    <t>260/2017м</t>
  </si>
  <si>
    <t>Котлеты рубленые из птицы (со сметанным соусом) 60/30</t>
  </si>
  <si>
    <t>294/330/2017м</t>
  </si>
  <si>
    <t>пт</t>
  </si>
  <si>
    <t>Каша гречневая рассыпчатая</t>
  </si>
  <si>
    <t>горнир</t>
  </si>
  <si>
    <t>Тефтели  (мясные с соусом сметанным с томатом) 60/30</t>
  </si>
  <si>
    <t>302/2017м</t>
  </si>
  <si>
    <t>382,2017м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</si>
</sst>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3" xfId="0" applyBorder="1"/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 vertical="top" wrapText="1"/>
    </xf>
    <xf numFmtId="0" fontId="4" fillId="0" borderId="8" xfId="0" applyFont="1" applyBorder="1"/>
    <xf numFmtId="0" fontId="4" fillId="0" borderId="9" xfId="0" applyFont="1" applyBorder="1"/>
    <xf numFmtId="0" fontId="4" fillId="3" borderId="18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Protection="1">
      <protection locked="0"/>
    </xf>
    <xf numFmtId="0" fontId="13" fillId="2" borderId="2" xfId="0" applyFont="1" applyFill="1" applyBorder="1" applyAlignment="1" applyProtection="1">
      <alignment vertical="top" wrapText="1"/>
      <protection locked="0"/>
    </xf>
    <xf numFmtId="0" fontId="13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21" xfId="0" applyFont="1" applyFill="1" applyBorder="1" applyAlignment="1" applyProtection="1">
      <alignment horizontal="center" vertical="top" wrapText="1"/>
      <protection locked="0"/>
    </xf>
    <xf numFmtId="0" fontId="1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8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tabSelected="1" zoomScaleNormal="100" workbookViewId="0">
      <pane xSplit="4" ySplit="5" topLeftCell="E84" activePane="bottomRight" state="frozen"/>
      <selection pane="topRight" activeCell="E1" sqref="E1"/>
      <selection pane="bottomLeft" activeCell="A6" sqref="A6"/>
      <selection pane="bottomRight" activeCell="P92" sqref="P92"/>
    </sheetView>
  </sheetViews>
  <sheetFormatPr defaultColWidth="9.140625" defaultRowHeight="12.75" x14ac:dyDescent="0.2"/>
  <cols>
    <col min="1" max="1" width="4.5703125" style="2" customWidth="1"/>
    <col min="2" max="2" width="5.42578125" style="2" customWidth="1"/>
    <col min="3" max="3" width="9.140625" style="1"/>
    <col min="4" max="4" width="11.5703125" style="1" customWidth="1"/>
    <col min="5" max="5" width="52.5703125" style="2" customWidth="1"/>
    <col min="6" max="6" width="9.425781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5" t="s">
        <v>78</v>
      </c>
      <c r="D1" s="56"/>
      <c r="E1" s="56"/>
      <c r="F1" s="11" t="s">
        <v>16</v>
      </c>
      <c r="G1" s="2" t="s">
        <v>17</v>
      </c>
      <c r="H1" s="57" t="s">
        <v>32</v>
      </c>
      <c r="I1" s="57"/>
      <c r="J1" s="57"/>
      <c r="K1" s="57"/>
    </row>
    <row r="2" spans="1:12" ht="18" x14ac:dyDescent="0.2">
      <c r="A2" s="32" t="s">
        <v>6</v>
      </c>
      <c r="C2" s="2"/>
      <c r="G2" s="2" t="s">
        <v>18</v>
      </c>
      <c r="H2" s="57" t="s">
        <v>77</v>
      </c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35" t="s">
        <v>9</v>
      </c>
      <c r="G3" s="2" t="s">
        <v>19</v>
      </c>
      <c r="H3" s="45">
        <v>1</v>
      </c>
      <c r="I3" s="45">
        <v>9</v>
      </c>
      <c r="J3" s="46">
        <v>2026</v>
      </c>
      <c r="K3" s="47"/>
    </row>
    <row r="4" spans="1:12" x14ac:dyDescent="0.2">
      <c r="C4" s="2"/>
      <c r="D4" s="4"/>
      <c r="H4" s="44" t="s">
        <v>29</v>
      </c>
      <c r="I4" s="44" t="s">
        <v>30</v>
      </c>
      <c r="J4" s="44" t="s">
        <v>31</v>
      </c>
    </row>
    <row r="5" spans="1:12" ht="33.75" x14ac:dyDescent="0.2">
      <c r="A5" s="42" t="s">
        <v>14</v>
      </c>
      <c r="B5" s="43" t="s">
        <v>15</v>
      </c>
      <c r="C5" s="33" t="s">
        <v>0</v>
      </c>
      <c r="D5" s="33" t="s">
        <v>13</v>
      </c>
      <c r="E5" s="33" t="s">
        <v>12</v>
      </c>
      <c r="F5" s="33" t="s">
        <v>27</v>
      </c>
      <c r="G5" s="33" t="s">
        <v>1</v>
      </c>
      <c r="H5" s="33" t="s">
        <v>2</v>
      </c>
      <c r="I5" s="33" t="s">
        <v>3</v>
      </c>
      <c r="J5" s="33" t="s">
        <v>10</v>
      </c>
      <c r="K5" s="34" t="s">
        <v>11</v>
      </c>
      <c r="L5" s="33" t="s">
        <v>28</v>
      </c>
    </row>
    <row r="6" spans="1:12" ht="15" x14ac:dyDescent="0.25">
      <c r="A6" s="18">
        <v>1</v>
      </c>
      <c r="B6" s="19">
        <v>1</v>
      </c>
      <c r="C6" s="20" t="s">
        <v>20</v>
      </c>
      <c r="D6" s="5" t="s">
        <v>21</v>
      </c>
      <c r="E6" s="36" t="s">
        <v>56</v>
      </c>
      <c r="F6" s="37">
        <v>200</v>
      </c>
      <c r="G6" s="37">
        <v>5.55</v>
      </c>
      <c r="H6" s="37">
        <v>9.75</v>
      </c>
      <c r="I6" s="37">
        <v>38.51</v>
      </c>
      <c r="J6" s="37">
        <v>264.55</v>
      </c>
      <c r="K6" s="38" t="s">
        <v>38</v>
      </c>
      <c r="L6" s="37"/>
    </row>
    <row r="7" spans="1:12" ht="15" x14ac:dyDescent="0.25">
      <c r="A7" s="21"/>
      <c r="B7" s="13"/>
      <c r="C7" s="10"/>
      <c r="D7" s="6" t="s">
        <v>37</v>
      </c>
      <c r="E7" s="39" t="s">
        <v>33</v>
      </c>
      <c r="F7" s="40">
        <v>10</v>
      </c>
      <c r="G7" s="40">
        <v>0.08</v>
      </c>
      <c r="H7" s="40">
        <v>7.25</v>
      </c>
      <c r="I7" s="40">
        <v>0.13</v>
      </c>
      <c r="J7" s="40">
        <v>66.09</v>
      </c>
      <c r="K7" s="41" t="s">
        <v>39</v>
      </c>
      <c r="L7" s="40"/>
    </row>
    <row r="8" spans="1:12" ht="15" x14ac:dyDescent="0.25">
      <c r="A8" s="21"/>
      <c r="B8" s="13"/>
      <c r="C8" s="10"/>
      <c r="D8" s="7" t="s">
        <v>22</v>
      </c>
      <c r="E8" s="39" t="s">
        <v>34</v>
      </c>
      <c r="F8" s="40">
        <v>180</v>
      </c>
      <c r="G8" s="40">
        <v>0.18</v>
      </c>
      <c r="H8" s="40">
        <v>0</v>
      </c>
      <c r="I8" s="40">
        <v>13.54</v>
      </c>
      <c r="J8" s="40">
        <v>54.85</v>
      </c>
      <c r="K8" s="41" t="s">
        <v>40</v>
      </c>
      <c r="L8" s="40"/>
    </row>
    <row r="9" spans="1:12" ht="15" x14ac:dyDescent="0.25">
      <c r="A9" s="21"/>
      <c r="B9" s="13"/>
      <c r="C9" s="10"/>
      <c r="D9" s="7" t="s">
        <v>23</v>
      </c>
      <c r="E9" s="39" t="s">
        <v>35</v>
      </c>
      <c r="F9" s="40">
        <v>40</v>
      </c>
      <c r="G9" s="40">
        <v>3.16</v>
      </c>
      <c r="H9" s="40">
        <v>0.4</v>
      </c>
      <c r="I9" s="40">
        <v>19.32</v>
      </c>
      <c r="J9" s="40">
        <v>94</v>
      </c>
      <c r="K9" s="41" t="s">
        <v>41</v>
      </c>
      <c r="L9" s="40"/>
    </row>
    <row r="10" spans="1:12" ht="15" x14ac:dyDescent="0.25">
      <c r="A10" s="21"/>
      <c r="B10" s="13"/>
      <c r="C10" s="10"/>
      <c r="D10" s="7" t="s">
        <v>24</v>
      </c>
      <c r="E10" s="39" t="s">
        <v>36</v>
      </c>
      <c r="F10" s="40">
        <v>100</v>
      </c>
      <c r="G10" s="40">
        <v>0.4</v>
      </c>
      <c r="H10" s="40">
        <v>0.4</v>
      </c>
      <c r="I10" s="40">
        <v>9.8000000000000007</v>
      </c>
      <c r="J10" s="40">
        <v>47</v>
      </c>
      <c r="K10" s="41" t="s">
        <v>42</v>
      </c>
      <c r="L10" s="40"/>
    </row>
    <row r="11" spans="1:12" ht="15" x14ac:dyDescent="0.25">
      <c r="A11" s="21"/>
      <c r="B11" s="13"/>
      <c r="C11" s="10"/>
      <c r="D11" s="6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21"/>
      <c r="B12" s="13"/>
      <c r="C12" s="10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22"/>
      <c r="B13" s="15"/>
      <c r="C13" s="8"/>
      <c r="D13" s="16" t="s">
        <v>26</v>
      </c>
      <c r="E13" s="9"/>
      <c r="F13" s="17">
        <f>SUM(F6:F12)</f>
        <v>530</v>
      </c>
      <c r="G13" s="17">
        <f>SUM(G6:G12)</f>
        <v>9.3699999999999992</v>
      </c>
      <c r="H13" s="17">
        <f>SUM(H6:H12)</f>
        <v>17.799999999999997</v>
      </c>
      <c r="I13" s="17">
        <f>SUM(I6:I12)</f>
        <v>81.3</v>
      </c>
      <c r="J13" s="17">
        <f>SUM(J6:J12)</f>
        <v>526.49</v>
      </c>
      <c r="K13" s="23"/>
      <c r="L13" s="17">
        <f>SUM(L6:L12)</f>
        <v>0</v>
      </c>
    </row>
    <row r="14" spans="1:12" ht="15.75" thickBot="1" x14ac:dyDescent="0.25">
      <c r="A14" s="26">
        <f>A6</f>
        <v>1</v>
      </c>
      <c r="B14" s="27">
        <f>B6</f>
        <v>1</v>
      </c>
      <c r="C14" s="58" t="s">
        <v>4</v>
      </c>
      <c r="D14" s="59"/>
      <c r="E14" s="28"/>
      <c r="F14" s="29" t="e">
        <f>F13+#REF!</f>
        <v>#REF!</v>
      </c>
      <c r="G14" s="29" t="e">
        <f>G13+#REF!</f>
        <v>#REF!</v>
      </c>
      <c r="H14" s="29" t="e">
        <f>H13+#REF!</f>
        <v>#REF!</v>
      </c>
      <c r="I14" s="29" t="e">
        <f>I13+#REF!</f>
        <v>#REF!</v>
      </c>
      <c r="J14" s="29" t="e">
        <f>J13+#REF!</f>
        <v>#REF!</v>
      </c>
      <c r="K14" s="29"/>
      <c r="L14" s="29" t="e">
        <f>L13+#REF!</f>
        <v>#REF!</v>
      </c>
    </row>
    <row r="15" spans="1:12" ht="25.5" x14ac:dyDescent="0.25">
      <c r="A15" s="12">
        <v>1</v>
      </c>
      <c r="B15" s="13">
        <v>2</v>
      </c>
      <c r="C15" s="20" t="s">
        <v>20</v>
      </c>
      <c r="D15" s="5" t="s">
        <v>21</v>
      </c>
      <c r="E15" s="36" t="s">
        <v>82</v>
      </c>
      <c r="F15" s="37">
        <v>90</v>
      </c>
      <c r="G15" s="37">
        <v>7.11</v>
      </c>
      <c r="H15" s="37">
        <v>7.29</v>
      </c>
      <c r="I15" s="37">
        <v>8.0399999999999991</v>
      </c>
      <c r="J15" s="37">
        <v>125.98</v>
      </c>
      <c r="K15" s="38" t="s">
        <v>83</v>
      </c>
      <c r="L15" s="37"/>
    </row>
    <row r="16" spans="1:12" ht="15" x14ac:dyDescent="0.25">
      <c r="A16" s="12"/>
      <c r="B16" s="13"/>
      <c r="C16" s="10"/>
      <c r="D16" s="6" t="s">
        <v>25</v>
      </c>
      <c r="E16" s="39" t="s">
        <v>57</v>
      </c>
      <c r="F16" s="40">
        <v>60</v>
      </c>
      <c r="G16" s="40">
        <v>1.02</v>
      </c>
      <c r="H16" s="40">
        <v>3.02</v>
      </c>
      <c r="I16" s="40">
        <v>5.08</v>
      </c>
      <c r="J16" s="40">
        <v>51.42</v>
      </c>
      <c r="K16" s="41" t="s">
        <v>58</v>
      </c>
      <c r="L16" s="40"/>
    </row>
    <row r="17" spans="1:12" ht="15" x14ac:dyDescent="0.25">
      <c r="A17" s="12"/>
      <c r="B17" s="13"/>
      <c r="C17" s="10"/>
      <c r="D17" s="7" t="s">
        <v>22</v>
      </c>
      <c r="E17" s="39" t="s">
        <v>43</v>
      </c>
      <c r="F17" s="40">
        <v>180</v>
      </c>
      <c r="G17" s="40">
        <v>0.24</v>
      </c>
      <c r="H17" s="40">
        <v>0.01</v>
      </c>
      <c r="I17" s="40">
        <v>13.73</v>
      </c>
      <c r="J17" s="40">
        <v>56.99</v>
      </c>
      <c r="K17" s="41" t="s">
        <v>44</v>
      </c>
      <c r="L17" s="40"/>
    </row>
    <row r="18" spans="1:12" ht="15" x14ac:dyDescent="0.25">
      <c r="A18" s="12"/>
      <c r="B18" s="13"/>
      <c r="C18" s="10"/>
      <c r="D18" s="7" t="s">
        <v>23</v>
      </c>
      <c r="E18" s="39" t="s">
        <v>35</v>
      </c>
      <c r="F18" s="40">
        <v>40</v>
      </c>
      <c r="G18" s="40">
        <v>3.16</v>
      </c>
      <c r="H18" s="40">
        <v>0.4</v>
      </c>
      <c r="I18" s="40">
        <v>19.32</v>
      </c>
      <c r="J18" s="40">
        <v>94</v>
      </c>
      <c r="K18" s="41" t="s">
        <v>41</v>
      </c>
      <c r="L18" s="40"/>
    </row>
    <row r="19" spans="1:12" ht="15" x14ac:dyDescent="0.25">
      <c r="A19" s="12"/>
      <c r="B19" s="13"/>
      <c r="C19" s="10"/>
      <c r="D19" s="6" t="s">
        <v>80</v>
      </c>
      <c r="E19" s="39" t="s">
        <v>79</v>
      </c>
      <c r="F19" s="40">
        <v>150</v>
      </c>
      <c r="G19" s="40">
        <v>3.7</v>
      </c>
      <c r="H19" s="40">
        <v>4.8</v>
      </c>
      <c r="I19" s="40">
        <v>36.5</v>
      </c>
      <c r="J19" s="40">
        <v>203.5</v>
      </c>
      <c r="K19" s="41" t="s">
        <v>81</v>
      </c>
      <c r="L19" s="40"/>
    </row>
    <row r="20" spans="1:12" ht="15" x14ac:dyDescent="0.25">
      <c r="A20" s="12"/>
      <c r="B20" s="13"/>
      <c r="C20" s="10"/>
      <c r="D20" s="6"/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14"/>
      <c r="B21" s="15"/>
      <c r="C21" s="8"/>
      <c r="D21" s="16" t="s">
        <v>26</v>
      </c>
      <c r="E21" s="9"/>
      <c r="F21" s="17">
        <f>SUM(F15:F20)</f>
        <v>520</v>
      </c>
      <c r="G21" s="17">
        <f>SUM(G15:G20)</f>
        <v>15.23</v>
      </c>
      <c r="H21" s="17">
        <f>SUM(H15:H20)</f>
        <v>15.52</v>
      </c>
      <c r="I21" s="17">
        <f>SUM(I15:I20)</f>
        <v>82.67</v>
      </c>
      <c r="J21" s="17">
        <f>SUM(J15:J20)</f>
        <v>531.89</v>
      </c>
      <c r="K21" s="23"/>
      <c r="L21" s="17">
        <f>SUM(L15:L20)</f>
        <v>0</v>
      </c>
    </row>
    <row r="22" spans="1:12" ht="15.75" customHeight="1" thickBot="1" x14ac:dyDescent="0.25">
      <c r="A22" s="30">
        <f>A15</f>
        <v>1</v>
      </c>
      <c r="B22" s="30">
        <f>B15</f>
        <v>2</v>
      </c>
      <c r="C22" s="58" t="s">
        <v>4</v>
      </c>
      <c r="D22" s="59"/>
      <c r="E22" s="28"/>
      <c r="F22" s="29" t="e">
        <f>F21+#REF!</f>
        <v>#REF!</v>
      </c>
      <c r="G22" s="29" t="e">
        <f>G21+#REF!</f>
        <v>#REF!</v>
      </c>
      <c r="H22" s="29" t="e">
        <f>H21+#REF!</f>
        <v>#REF!</v>
      </c>
      <c r="I22" s="29" t="e">
        <f>I21+#REF!</f>
        <v>#REF!</v>
      </c>
      <c r="J22" s="29" t="e">
        <f>J21+#REF!</f>
        <v>#REF!</v>
      </c>
      <c r="K22" s="29"/>
      <c r="L22" s="29" t="e">
        <f>L21+#REF!</f>
        <v>#REF!</v>
      </c>
    </row>
    <row r="23" spans="1:12" ht="15" x14ac:dyDescent="0.25">
      <c r="A23" s="18">
        <v>1</v>
      </c>
      <c r="B23" s="19">
        <v>3</v>
      </c>
      <c r="C23" s="20" t="s">
        <v>20</v>
      </c>
      <c r="D23" s="5" t="s">
        <v>21</v>
      </c>
      <c r="E23" s="36" t="s">
        <v>85</v>
      </c>
      <c r="F23" s="37">
        <v>100</v>
      </c>
      <c r="G23" s="37">
        <v>100</v>
      </c>
      <c r="H23" s="37">
        <v>16.5</v>
      </c>
      <c r="I23" s="37">
        <v>8.9</v>
      </c>
      <c r="J23" s="37">
        <v>7.5</v>
      </c>
      <c r="K23" s="38" t="s">
        <v>87</v>
      </c>
      <c r="L23" s="37"/>
    </row>
    <row r="24" spans="1:12" ht="15" x14ac:dyDescent="0.25">
      <c r="A24" s="21"/>
      <c r="B24" s="13"/>
      <c r="C24" s="10"/>
      <c r="D24" s="8" t="s">
        <v>80</v>
      </c>
      <c r="E24" s="52" t="s">
        <v>84</v>
      </c>
      <c r="F24" s="53">
        <v>150</v>
      </c>
      <c r="G24" s="53">
        <v>3.07</v>
      </c>
      <c r="H24" s="53">
        <v>4.8</v>
      </c>
      <c r="I24" s="53">
        <v>20.440000000000001</v>
      </c>
      <c r="J24" s="53">
        <v>137.25</v>
      </c>
      <c r="K24" s="54" t="s">
        <v>86</v>
      </c>
      <c r="L24" s="53"/>
    </row>
    <row r="25" spans="1:12" ht="15" x14ac:dyDescent="0.25">
      <c r="A25" s="21"/>
      <c r="B25" s="13"/>
      <c r="C25" s="10"/>
      <c r="D25" s="6" t="s">
        <v>25</v>
      </c>
      <c r="E25" s="39" t="s">
        <v>59</v>
      </c>
      <c r="F25" s="40">
        <v>60</v>
      </c>
      <c r="G25" s="40">
        <v>0.84</v>
      </c>
      <c r="H25" s="40">
        <v>3.61</v>
      </c>
      <c r="I25" s="40">
        <v>4.96</v>
      </c>
      <c r="J25" s="40">
        <v>55.68</v>
      </c>
      <c r="K25" s="41" t="s">
        <v>60</v>
      </c>
      <c r="L25" s="40"/>
    </row>
    <row r="26" spans="1:12" ht="15" x14ac:dyDescent="0.25">
      <c r="A26" s="21"/>
      <c r="B26" s="13"/>
      <c r="C26" s="10"/>
      <c r="D26" s="7" t="s">
        <v>22</v>
      </c>
      <c r="E26" s="39" t="s">
        <v>61</v>
      </c>
      <c r="F26" s="40">
        <v>180</v>
      </c>
      <c r="G26" s="40">
        <v>0.12</v>
      </c>
      <c r="H26" s="40">
        <v>0.12</v>
      </c>
      <c r="I26" s="40">
        <v>20.91</v>
      </c>
      <c r="J26" s="40">
        <v>85.95</v>
      </c>
      <c r="K26" s="41" t="s">
        <v>62</v>
      </c>
      <c r="L26" s="40"/>
    </row>
    <row r="27" spans="1:12" ht="15" x14ac:dyDescent="0.25">
      <c r="A27" s="21"/>
      <c r="B27" s="13"/>
      <c r="C27" s="10"/>
      <c r="D27" s="7" t="s">
        <v>23</v>
      </c>
      <c r="E27" s="39" t="s">
        <v>35</v>
      </c>
      <c r="F27" s="40">
        <v>40</v>
      </c>
      <c r="G27" s="40">
        <v>3.16</v>
      </c>
      <c r="H27" s="40">
        <v>0.4</v>
      </c>
      <c r="I27" s="40">
        <v>19.32</v>
      </c>
      <c r="J27" s="40">
        <v>94</v>
      </c>
      <c r="K27" s="41" t="s">
        <v>41</v>
      </c>
      <c r="L27" s="40"/>
    </row>
    <row r="28" spans="1:12" ht="15" x14ac:dyDescent="0.25">
      <c r="A28" s="21"/>
      <c r="B28" s="13"/>
      <c r="C28" s="10"/>
      <c r="D28" s="7" t="s">
        <v>24</v>
      </c>
      <c r="E28" s="39"/>
      <c r="F28" s="40"/>
      <c r="G28" s="40"/>
      <c r="H28" s="40"/>
      <c r="I28" s="40"/>
      <c r="J28" s="40"/>
      <c r="K28" s="41"/>
      <c r="L28" s="40"/>
    </row>
    <row r="29" spans="1:12" ht="15" x14ac:dyDescent="0.25">
      <c r="A29" s="21"/>
      <c r="B29" s="13"/>
      <c r="C29" s="10"/>
      <c r="D29" s="6"/>
      <c r="E29" s="39"/>
      <c r="F29" s="40"/>
      <c r="G29" s="40"/>
      <c r="H29" s="40"/>
      <c r="I29" s="40"/>
      <c r="J29" s="40"/>
      <c r="K29" s="41"/>
      <c r="L29" s="40"/>
    </row>
    <row r="30" spans="1:12" ht="15" x14ac:dyDescent="0.25">
      <c r="A30" s="22"/>
      <c r="B30" s="15"/>
      <c r="C30" s="8"/>
      <c r="D30" s="16" t="s">
        <v>26</v>
      </c>
      <c r="E30" s="9"/>
      <c r="F30" s="17">
        <f>SUM(F23:F29)</f>
        <v>530</v>
      </c>
      <c r="G30" s="17">
        <f>SUM(G23:G29)</f>
        <v>107.19</v>
      </c>
      <c r="H30" s="17">
        <f>SUM(H23:H29)</f>
        <v>25.43</v>
      </c>
      <c r="I30" s="17">
        <f>SUM(I23:I29)</f>
        <v>74.53</v>
      </c>
      <c r="J30" s="17">
        <f>SUM(J23:J29)</f>
        <v>380.38</v>
      </c>
      <c r="K30" s="23"/>
      <c r="L30" s="17">
        <f>SUM(L23:L29)</f>
        <v>0</v>
      </c>
    </row>
    <row r="31" spans="1:12" ht="15.75" customHeight="1" thickBot="1" x14ac:dyDescent="0.25">
      <c r="A31" s="26">
        <f>A23</f>
        <v>1</v>
      </c>
      <c r="B31" s="27">
        <f>B23</f>
        <v>3</v>
      </c>
      <c r="C31" s="58" t="s">
        <v>4</v>
      </c>
      <c r="D31" s="59"/>
      <c r="E31" s="28"/>
      <c r="F31" s="29" t="e">
        <f>F30+#REF!</f>
        <v>#REF!</v>
      </c>
      <c r="G31" s="29" t="e">
        <f>G30+#REF!</f>
        <v>#REF!</v>
      </c>
      <c r="H31" s="29" t="e">
        <f>H30+#REF!</f>
        <v>#REF!</v>
      </c>
      <c r="I31" s="29" t="e">
        <f>I30+#REF!</f>
        <v>#REF!</v>
      </c>
      <c r="J31" s="29" t="e">
        <f>J30+#REF!</f>
        <v>#REF!</v>
      </c>
      <c r="K31" s="29"/>
      <c r="L31" s="29" t="e">
        <f>L30+#REF!</f>
        <v>#REF!</v>
      </c>
    </row>
    <row r="32" spans="1:12" ht="15" x14ac:dyDescent="0.25">
      <c r="A32" s="18">
        <v>1</v>
      </c>
      <c r="B32" s="19">
        <v>4</v>
      </c>
      <c r="C32" s="20" t="s">
        <v>20</v>
      </c>
      <c r="D32" s="5" t="s">
        <v>21</v>
      </c>
      <c r="E32" s="36" t="s">
        <v>63</v>
      </c>
      <c r="F32" s="37">
        <v>200</v>
      </c>
      <c r="G32" s="37">
        <v>15.49</v>
      </c>
      <c r="H32" s="37">
        <v>9.81</v>
      </c>
      <c r="I32" s="37">
        <v>27.84</v>
      </c>
      <c r="J32" s="37">
        <v>266.13</v>
      </c>
      <c r="K32" s="38" t="s">
        <v>64</v>
      </c>
      <c r="L32" s="37"/>
    </row>
    <row r="33" spans="1:12" ht="15" x14ac:dyDescent="0.25">
      <c r="A33" s="21"/>
      <c r="B33" s="13"/>
      <c r="C33" s="10"/>
      <c r="D33" s="51" t="s">
        <v>37</v>
      </c>
      <c r="E33" s="39" t="s">
        <v>48</v>
      </c>
      <c r="F33" s="40">
        <v>30</v>
      </c>
      <c r="G33" s="40">
        <v>0.51</v>
      </c>
      <c r="H33" s="40">
        <v>4</v>
      </c>
      <c r="I33" s="40">
        <v>0.68</v>
      </c>
      <c r="J33" s="40">
        <v>41.2</v>
      </c>
      <c r="K33" s="41" t="s">
        <v>45</v>
      </c>
      <c r="L33" s="40"/>
    </row>
    <row r="34" spans="1:12" ht="15" x14ac:dyDescent="0.25">
      <c r="A34" s="21"/>
      <c r="B34" s="13"/>
      <c r="C34" s="10"/>
      <c r="D34" s="7" t="s">
        <v>22</v>
      </c>
      <c r="E34" s="39" t="s">
        <v>65</v>
      </c>
      <c r="F34" s="40">
        <v>180</v>
      </c>
      <c r="G34" s="40">
        <v>0.67</v>
      </c>
      <c r="H34" s="40">
        <v>0.28999999999999998</v>
      </c>
      <c r="I34" s="40">
        <v>34</v>
      </c>
      <c r="J34" s="40">
        <v>143.15</v>
      </c>
      <c r="K34" s="41" t="s">
        <v>66</v>
      </c>
      <c r="L34" s="40"/>
    </row>
    <row r="35" spans="1:12" ht="15" x14ac:dyDescent="0.25">
      <c r="A35" s="21"/>
      <c r="B35" s="13"/>
      <c r="C35" s="10"/>
      <c r="D35" s="7" t="s">
        <v>23</v>
      </c>
      <c r="E35" s="39"/>
      <c r="F35" s="40"/>
      <c r="G35" s="40"/>
      <c r="H35" s="40"/>
      <c r="I35" s="40"/>
      <c r="J35" s="40"/>
      <c r="K35" s="41"/>
      <c r="L35" s="40"/>
    </row>
    <row r="36" spans="1:12" ht="15" x14ac:dyDescent="0.25">
      <c r="A36" s="21"/>
      <c r="B36" s="13"/>
      <c r="C36" s="10"/>
      <c r="D36" s="7" t="s">
        <v>24</v>
      </c>
      <c r="E36" s="49" t="s">
        <v>36</v>
      </c>
      <c r="F36" s="40">
        <v>100</v>
      </c>
      <c r="G36" s="40">
        <v>0.4</v>
      </c>
      <c r="H36" s="40">
        <v>0.4</v>
      </c>
      <c r="I36" s="40">
        <v>9.8000000000000007</v>
      </c>
      <c r="J36" s="40">
        <v>47</v>
      </c>
      <c r="K36" s="50" t="s">
        <v>42</v>
      </c>
      <c r="L36" s="40"/>
    </row>
    <row r="37" spans="1:12" ht="15" x14ac:dyDescent="0.25">
      <c r="A37" s="21"/>
      <c r="B37" s="13"/>
      <c r="C37" s="10"/>
      <c r="D37" s="51"/>
      <c r="E37" s="39"/>
      <c r="F37" s="40"/>
      <c r="G37" s="40"/>
      <c r="H37" s="40"/>
      <c r="I37" s="40"/>
      <c r="J37" s="40"/>
      <c r="K37" s="50"/>
      <c r="L37" s="40"/>
    </row>
    <row r="38" spans="1:12" ht="15" x14ac:dyDescent="0.25">
      <c r="A38" s="21"/>
      <c r="B38" s="13"/>
      <c r="C38" s="10"/>
      <c r="D38" s="6"/>
      <c r="E38" s="39"/>
      <c r="F38" s="40"/>
      <c r="G38" s="40"/>
      <c r="H38" s="40"/>
      <c r="I38" s="40"/>
      <c r="J38" s="40"/>
      <c r="K38" s="41"/>
      <c r="L38" s="40"/>
    </row>
    <row r="39" spans="1:12" ht="15" x14ac:dyDescent="0.25">
      <c r="A39" s="22"/>
      <c r="B39" s="15"/>
      <c r="C39" s="8"/>
      <c r="D39" s="16" t="s">
        <v>26</v>
      </c>
      <c r="E39" s="9"/>
      <c r="F39" s="17">
        <f>SUM(F32:F38)</f>
        <v>510</v>
      </c>
      <c r="G39" s="17">
        <f>SUM(G32:G38)</f>
        <v>17.07</v>
      </c>
      <c r="H39" s="17">
        <f>SUM(H32:H38)</f>
        <v>14.5</v>
      </c>
      <c r="I39" s="17">
        <f>SUM(I32:I38)</f>
        <v>72.319999999999993</v>
      </c>
      <c r="J39" s="17">
        <f>SUM(J32:J38)</f>
        <v>497.48</v>
      </c>
      <c r="K39" s="23"/>
      <c r="L39" s="17">
        <f>SUM(L32:L38)</f>
        <v>0</v>
      </c>
    </row>
    <row r="40" spans="1:12" ht="15.75" customHeight="1" thickBot="1" x14ac:dyDescent="0.25">
      <c r="A40" s="26">
        <f>A32</f>
        <v>1</v>
      </c>
      <c r="B40" s="27">
        <f>B32</f>
        <v>4</v>
      </c>
      <c r="C40" s="58" t="s">
        <v>4</v>
      </c>
      <c r="D40" s="59"/>
      <c r="E40" s="28"/>
      <c r="F40" s="29" t="e">
        <f>F39+#REF!</f>
        <v>#REF!</v>
      </c>
      <c r="G40" s="29" t="e">
        <f>G39+#REF!</f>
        <v>#REF!</v>
      </c>
      <c r="H40" s="29" t="e">
        <f>H39+#REF!</f>
        <v>#REF!</v>
      </c>
      <c r="I40" s="29" t="e">
        <f>I39+#REF!</f>
        <v>#REF!</v>
      </c>
      <c r="J40" s="29" t="e">
        <f>J39+#REF!</f>
        <v>#REF!</v>
      </c>
      <c r="K40" s="29"/>
      <c r="L40" s="29" t="e">
        <f>L39+#REF!</f>
        <v>#REF!</v>
      </c>
    </row>
    <row r="41" spans="1:12" ht="15" x14ac:dyDescent="0.25">
      <c r="A41" s="18">
        <v>1</v>
      </c>
      <c r="B41" s="19">
        <v>5</v>
      </c>
      <c r="C41" s="20" t="s">
        <v>20</v>
      </c>
      <c r="D41" s="5" t="s">
        <v>21</v>
      </c>
      <c r="E41" s="36" t="s">
        <v>89</v>
      </c>
      <c r="F41" s="37">
        <v>90</v>
      </c>
      <c r="G41" s="37">
        <v>17</v>
      </c>
      <c r="H41" s="37">
        <v>17.39</v>
      </c>
      <c r="I41" s="37">
        <v>3.6</v>
      </c>
      <c r="J41" s="37">
        <v>239</v>
      </c>
      <c r="K41" s="38" t="s">
        <v>91</v>
      </c>
      <c r="L41" s="37"/>
    </row>
    <row r="42" spans="1:12" ht="15" x14ac:dyDescent="0.25">
      <c r="A42" s="21"/>
      <c r="B42" s="13"/>
      <c r="C42" s="10"/>
      <c r="D42" s="8" t="s">
        <v>80</v>
      </c>
      <c r="E42" s="52" t="s">
        <v>88</v>
      </c>
      <c r="F42" s="53">
        <v>150</v>
      </c>
      <c r="G42" s="53">
        <v>5.4</v>
      </c>
      <c r="H42" s="53">
        <v>4.9000000000000004</v>
      </c>
      <c r="I42" s="53">
        <v>32.799999999999997</v>
      </c>
      <c r="J42" s="53">
        <v>196.8</v>
      </c>
      <c r="K42" s="54" t="s">
        <v>90</v>
      </c>
      <c r="L42" s="53"/>
    </row>
    <row r="43" spans="1:12" ht="15" x14ac:dyDescent="0.25">
      <c r="A43" s="21"/>
      <c r="B43" s="13"/>
      <c r="C43" s="10"/>
      <c r="D43" s="51" t="s">
        <v>25</v>
      </c>
      <c r="E43" s="39" t="s">
        <v>67</v>
      </c>
      <c r="F43" s="40">
        <v>60</v>
      </c>
      <c r="G43" s="40">
        <v>0.65</v>
      </c>
      <c r="H43" s="40">
        <v>1.52</v>
      </c>
      <c r="I43" s="40">
        <v>4.38</v>
      </c>
      <c r="J43" s="40">
        <v>33.78</v>
      </c>
      <c r="K43" s="41" t="s">
        <v>68</v>
      </c>
      <c r="L43" s="40"/>
    </row>
    <row r="44" spans="1:12" ht="15" x14ac:dyDescent="0.25">
      <c r="A44" s="21"/>
      <c r="B44" s="13"/>
      <c r="C44" s="10"/>
      <c r="D44" s="7" t="s">
        <v>22</v>
      </c>
      <c r="E44" s="39" t="s">
        <v>34</v>
      </c>
      <c r="F44" s="40">
        <v>180</v>
      </c>
      <c r="G44" s="40">
        <v>0.18</v>
      </c>
      <c r="H44" s="40">
        <v>0</v>
      </c>
      <c r="I44" s="40">
        <v>13.54</v>
      </c>
      <c r="J44" s="40">
        <v>54.85</v>
      </c>
      <c r="K44" s="41" t="s">
        <v>40</v>
      </c>
      <c r="L44" s="40"/>
    </row>
    <row r="45" spans="1:12" ht="15" x14ac:dyDescent="0.25">
      <c r="A45" s="21"/>
      <c r="B45" s="13"/>
      <c r="C45" s="10"/>
      <c r="D45" s="7" t="s">
        <v>23</v>
      </c>
      <c r="E45" s="39" t="s">
        <v>35</v>
      </c>
      <c r="F45" s="40">
        <v>40</v>
      </c>
      <c r="G45" s="40">
        <v>3.16</v>
      </c>
      <c r="H45" s="40">
        <v>0.4</v>
      </c>
      <c r="I45" s="40">
        <v>19.32</v>
      </c>
      <c r="J45" s="40">
        <v>94</v>
      </c>
      <c r="K45" s="41" t="s">
        <v>41</v>
      </c>
      <c r="L45" s="40"/>
    </row>
    <row r="46" spans="1:12" ht="15" x14ac:dyDescent="0.25">
      <c r="A46" s="21"/>
      <c r="B46" s="13"/>
      <c r="C46" s="10"/>
      <c r="D46" s="7" t="s">
        <v>24</v>
      </c>
      <c r="E46" s="39"/>
      <c r="F46" s="40"/>
      <c r="G46" s="40"/>
      <c r="H46" s="40"/>
      <c r="I46" s="40"/>
      <c r="J46" s="40"/>
      <c r="K46" s="41"/>
      <c r="L46" s="40"/>
    </row>
    <row r="47" spans="1:12" ht="15" x14ac:dyDescent="0.25">
      <c r="A47" s="21"/>
      <c r="B47" s="13"/>
      <c r="C47" s="10"/>
      <c r="D47" s="48"/>
      <c r="E47" s="39"/>
      <c r="F47" s="40"/>
      <c r="G47" s="40"/>
      <c r="H47" s="40"/>
      <c r="I47" s="40"/>
      <c r="J47" s="40"/>
      <c r="K47" s="50"/>
      <c r="L47" s="40"/>
    </row>
    <row r="48" spans="1:12" ht="15" x14ac:dyDescent="0.25">
      <c r="A48" s="22"/>
      <c r="B48" s="15"/>
      <c r="C48" s="8"/>
      <c r="D48" s="16" t="s">
        <v>26</v>
      </c>
      <c r="E48" s="9"/>
      <c r="F48" s="17">
        <f>SUM(F41:F47)</f>
        <v>520</v>
      </c>
      <c r="G48" s="17">
        <f>SUM(G41:G47)</f>
        <v>26.389999999999997</v>
      </c>
      <c r="H48" s="17">
        <f>SUM(H41:H47)</f>
        <v>24.209999999999997</v>
      </c>
      <c r="I48" s="17">
        <f>SUM(I41:I47)</f>
        <v>73.64</v>
      </c>
      <c r="J48" s="17">
        <f>SUM(J41:J47)</f>
        <v>618.43000000000006</v>
      </c>
      <c r="K48" s="23"/>
      <c r="L48" s="17">
        <f>SUM(L41:L47)</f>
        <v>0</v>
      </c>
    </row>
    <row r="49" spans="1:12" ht="15.75" customHeight="1" thickBot="1" x14ac:dyDescent="0.25">
      <c r="A49" s="26">
        <f>A41</f>
        <v>1</v>
      </c>
      <c r="B49" s="27">
        <f>B41</f>
        <v>5</v>
      </c>
      <c r="C49" s="58" t="s">
        <v>4</v>
      </c>
      <c r="D49" s="59"/>
      <c r="E49" s="28"/>
      <c r="F49" s="29" t="e">
        <f>F48+#REF!</f>
        <v>#REF!</v>
      </c>
      <c r="G49" s="29" t="e">
        <f>G48+#REF!</f>
        <v>#REF!</v>
      </c>
      <c r="H49" s="29" t="e">
        <f>H48+#REF!</f>
        <v>#REF!</v>
      </c>
      <c r="I49" s="29" t="e">
        <f>I48+#REF!</f>
        <v>#REF!</v>
      </c>
      <c r="J49" s="29" t="e">
        <f>J48+#REF!</f>
        <v>#REF!</v>
      </c>
      <c r="K49" s="29"/>
      <c r="L49" s="29" t="e">
        <f>L48+#REF!</f>
        <v>#REF!</v>
      </c>
    </row>
    <row r="50" spans="1:12" ht="15" x14ac:dyDescent="0.25">
      <c r="A50" s="18">
        <v>2</v>
      </c>
      <c r="B50" s="19">
        <v>1</v>
      </c>
      <c r="C50" s="20" t="s">
        <v>20</v>
      </c>
      <c r="D50" s="5" t="s">
        <v>21</v>
      </c>
      <c r="E50" s="36" t="s">
        <v>51</v>
      </c>
      <c r="F50" s="37">
        <v>200</v>
      </c>
      <c r="G50" s="37">
        <v>4.88</v>
      </c>
      <c r="H50" s="37">
        <v>5.66</v>
      </c>
      <c r="I50" s="37">
        <v>42.4</v>
      </c>
      <c r="J50" s="37">
        <v>236</v>
      </c>
      <c r="K50" s="38" t="s">
        <v>50</v>
      </c>
      <c r="L50" s="37"/>
    </row>
    <row r="51" spans="1:12" ht="15" x14ac:dyDescent="0.25">
      <c r="A51" s="21"/>
      <c r="B51" s="13"/>
      <c r="C51" s="10"/>
      <c r="D51" s="6" t="s">
        <v>37</v>
      </c>
      <c r="E51" s="39" t="s">
        <v>46</v>
      </c>
      <c r="F51" s="40">
        <v>10</v>
      </c>
      <c r="G51" s="40">
        <v>2.3199999999999998</v>
      </c>
      <c r="H51" s="40">
        <v>3.95</v>
      </c>
      <c r="I51" s="40">
        <v>0</v>
      </c>
      <c r="J51" s="40">
        <v>36</v>
      </c>
      <c r="K51" s="41" t="s">
        <v>49</v>
      </c>
      <c r="L51" s="40"/>
    </row>
    <row r="52" spans="1:12" ht="15" x14ac:dyDescent="0.25">
      <c r="A52" s="21"/>
      <c r="B52" s="13"/>
      <c r="C52" s="10"/>
      <c r="D52" s="7" t="s">
        <v>22</v>
      </c>
      <c r="E52" s="39" t="s">
        <v>34</v>
      </c>
      <c r="F52" s="40">
        <v>180</v>
      </c>
      <c r="G52" s="40">
        <v>0.18</v>
      </c>
      <c r="H52" s="40">
        <v>0</v>
      </c>
      <c r="I52" s="40">
        <v>13.54</v>
      </c>
      <c r="J52" s="40">
        <v>54.85</v>
      </c>
      <c r="K52" s="41" t="s">
        <v>40</v>
      </c>
      <c r="L52" s="40"/>
    </row>
    <row r="53" spans="1:12" ht="15" x14ac:dyDescent="0.25">
      <c r="A53" s="21"/>
      <c r="B53" s="13"/>
      <c r="C53" s="10"/>
      <c r="D53" s="7" t="s">
        <v>23</v>
      </c>
      <c r="E53" s="39" t="s">
        <v>35</v>
      </c>
      <c r="F53" s="40">
        <v>40</v>
      </c>
      <c r="G53" s="40">
        <v>3.16</v>
      </c>
      <c r="H53" s="40">
        <v>0.4</v>
      </c>
      <c r="I53" s="40">
        <v>19.32</v>
      </c>
      <c r="J53" s="40">
        <v>94</v>
      </c>
      <c r="K53" s="41" t="s">
        <v>41</v>
      </c>
      <c r="L53" s="40"/>
    </row>
    <row r="54" spans="1:12" ht="15" x14ac:dyDescent="0.25">
      <c r="A54" s="21"/>
      <c r="B54" s="13"/>
      <c r="C54" s="10"/>
      <c r="D54" s="7" t="s">
        <v>24</v>
      </c>
      <c r="E54" s="39" t="s">
        <v>36</v>
      </c>
      <c r="F54" s="40">
        <v>100</v>
      </c>
      <c r="G54" s="40">
        <v>0.4</v>
      </c>
      <c r="H54" s="40">
        <v>0.4</v>
      </c>
      <c r="I54" s="40">
        <v>9.8000000000000007</v>
      </c>
      <c r="J54" s="40">
        <v>47</v>
      </c>
      <c r="K54" s="50" t="s">
        <v>42</v>
      </c>
      <c r="L54" s="40"/>
    </row>
    <row r="55" spans="1:12" ht="15" x14ac:dyDescent="0.25">
      <c r="A55" s="21"/>
      <c r="B55" s="13"/>
      <c r="C55" s="10"/>
      <c r="D55" s="51"/>
      <c r="E55" s="39"/>
      <c r="F55" s="40"/>
      <c r="G55" s="40"/>
      <c r="H55" s="40"/>
      <c r="I55" s="40"/>
      <c r="J55" s="40"/>
      <c r="K55" s="41"/>
      <c r="L55" s="40"/>
    </row>
    <row r="56" spans="1:12" ht="15" x14ac:dyDescent="0.25">
      <c r="A56" s="21"/>
      <c r="B56" s="13"/>
      <c r="C56" s="10"/>
      <c r="D56" s="6"/>
      <c r="E56" s="39"/>
      <c r="F56" s="40"/>
      <c r="G56" s="40"/>
      <c r="H56" s="40"/>
      <c r="I56" s="40"/>
      <c r="J56" s="40"/>
      <c r="K56" s="41"/>
      <c r="L56" s="40"/>
    </row>
    <row r="57" spans="1:12" ht="15" x14ac:dyDescent="0.25">
      <c r="A57" s="22"/>
      <c r="B57" s="15"/>
      <c r="C57" s="8"/>
      <c r="D57" s="16" t="s">
        <v>26</v>
      </c>
      <c r="E57" s="9"/>
      <c r="F57" s="17">
        <f>SUM(F50:F56)</f>
        <v>530</v>
      </c>
      <c r="G57" s="17">
        <f>SUM(G50:G56)</f>
        <v>10.94</v>
      </c>
      <c r="H57" s="17">
        <f>SUM(H50:H56)</f>
        <v>10.41</v>
      </c>
      <c r="I57" s="17">
        <f>SUM(I50:I56)</f>
        <v>85.059999999999988</v>
      </c>
      <c r="J57" s="17">
        <f>SUM(J50:J56)</f>
        <v>467.85</v>
      </c>
      <c r="K57" s="23"/>
      <c r="L57" s="17">
        <f>SUM(L50:L56)</f>
        <v>0</v>
      </c>
    </row>
    <row r="58" spans="1:12" ht="15.75" thickBot="1" x14ac:dyDescent="0.25">
      <c r="A58" s="26">
        <f>A50</f>
        <v>2</v>
      </c>
      <c r="B58" s="27">
        <f>B50</f>
        <v>1</v>
      </c>
      <c r="C58" s="58" t="s">
        <v>4</v>
      </c>
      <c r="D58" s="59"/>
      <c r="E58" s="28"/>
      <c r="F58" s="29" t="e">
        <f>F57+#REF!</f>
        <v>#REF!</v>
      </c>
      <c r="G58" s="29" t="e">
        <f>G57+#REF!</f>
        <v>#REF!</v>
      </c>
      <c r="H58" s="29" t="e">
        <f>H57+#REF!</f>
        <v>#REF!</v>
      </c>
      <c r="I58" s="29" t="e">
        <f>I57+#REF!</f>
        <v>#REF!</v>
      </c>
      <c r="J58" s="29" t="e">
        <f>J57+#REF!</f>
        <v>#REF!</v>
      </c>
      <c r="K58" s="29"/>
      <c r="L58" s="29" t="e">
        <f>L57+#REF!</f>
        <v>#REF!</v>
      </c>
    </row>
    <row r="59" spans="1:12" ht="25.5" x14ac:dyDescent="0.25">
      <c r="A59" s="12">
        <v>2</v>
      </c>
      <c r="B59" s="13">
        <v>2</v>
      </c>
      <c r="C59" s="20" t="s">
        <v>20</v>
      </c>
      <c r="D59" s="5" t="s">
        <v>21</v>
      </c>
      <c r="E59" s="36" t="s">
        <v>92</v>
      </c>
      <c r="F59" s="37">
        <v>90</v>
      </c>
      <c r="G59" s="37">
        <v>10.98</v>
      </c>
      <c r="H59" s="37">
        <v>12.48</v>
      </c>
      <c r="I59" s="37">
        <v>8.2200000000000006</v>
      </c>
      <c r="J59" s="37">
        <v>189.88</v>
      </c>
      <c r="K59" s="38" t="s">
        <v>93</v>
      </c>
      <c r="L59" s="37"/>
    </row>
    <row r="60" spans="1:12" ht="15" x14ac:dyDescent="0.25">
      <c r="A60" s="12"/>
      <c r="B60" s="13"/>
      <c r="C60" s="10"/>
      <c r="D60" s="8" t="s">
        <v>80</v>
      </c>
      <c r="E60" s="52" t="s">
        <v>88</v>
      </c>
      <c r="F60" s="53">
        <v>150</v>
      </c>
      <c r="G60" s="53">
        <v>5.4</v>
      </c>
      <c r="H60" s="53">
        <v>4.9000000000000004</v>
      </c>
      <c r="I60" s="53">
        <v>32.799999999999997</v>
      </c>
      <c r="J60" s="53">
        <v>196.8</v>
      </c>
      <c r="K60" s="54" t="s">
        <v>90</v>
      </c>
      <c r="L60" s="53"/>
    </row>
    <row r="61" spans="1:12" ht="15" x14ac:dyDescent="0.25">
      <c r="A61" s="12"/>
      <c r="B61" s="13"/>
      <c r="C61" s="10"/>
      <c r="D61" s="51" t="s">
        <v>25</v>
      </c>
      <c r="E61" s="39" t="s">
        <v>69</v>
      </c>
      <c r="F61" s="40">
        <v>60</v>
      </c>
      <c r="G61" s="40">
        <v>0.99</v>
      </c>
      <c r="H61" s="40">
        <v>2.4700000000000002</v>
      </c>
      <c r="I61" s="40">
        <v>4.38</v>
      </c>
      <c r="J61" s="40">
        <v>43.74</v>
      </c>
      <c r="K61" s="41" t="s">
        <v>52</v>
      </c>
      <c r="L61" s="40"/>
    </row>
    <row r="62" spans="1:12" ht="15" x14ac:dyDescent="0.25">
      <c r="A62" s="12"/>
      <c r="B62" s="13"/>
      <c r="C62" s="10"/>
      <c r="D62" s="7" t="s">
        <v>22</v>
      </c>
      <c r="E62" s="39" t="s">
        <v>43</v>
      </c>
      <c r="F62" s="40">
        <v>180</v>
      </c>
      <c r="G62" s="40">
        <v>0.24</v>
      </c>
      <c r="H62" s="40">
        <v>7.0000000000000001E-3</v>
      </c>
      <c r="I62" s="40">
        <v>13.73</v>
      </c>
      <c r="J62" s="40">
        <v>56.99</v>
      </c>
      <c r="K62" s="41" t="s">
        <v>44</v>
      </c>
      <c r="L62" s="40"/>
    </row>
    <row r="63" spans="1:12" ht="15" x14ac:dyDescent="0.25">
      <c r="A63" s="12"/>
      <c r="B63" s="13"/>
      <c r="C63" s="10"/>
      <c r="D63" s="7" t="s">
        <v>23</v>
      </c>
      <c r="E63" s="39" t="s">
        <v>35</v>
      </c>
      <c r="F63" s="40">
        <v>40</v>
      </c>
      <c r="G63" s="40">
        <v>3.16</v>
      </c>
      <c r="H63" s="40">
        <v>0.4</v>
      </c>
      <c r="I63" s="40">
        <v>19.32</v>
      </c>
      <c r="J63" s="40">
        <v>94</v>
      </c>
      <c r="K63" s="41" t="s">
        <v>41</v>
      </c>
      <c r="L63" s="40"/>
    </row>
    <row r="64" spans="1:12" ht="15" x14ac:dyDescent="0.25">
      <c r="A64" s="12"/>
      <c r="B64" s="13"/>
      <c r="C64" s="10"/>
      <c r="D64" s="7" t="s">
        <v>24</v>
      </c>
      <c r="E64" s="39"/>
      <c r="F64" s="40"/>
      <c r="G64" s="40"/>
      <c r="H64" s="40"/>
      <c r="I64" s="40"/>
      <c r="J64" s="40"/>
      <c r="K64" s="41"/>
      <c r="L64" s="40"/>
    </row>
    <row r="65" spans="1:12" ht="15" x14ac:dyDescent="0.25">
      <c r="A65" s="12"/>
      <c r="B65" s="13"/>
      <c r="C65" s="10"/>
      <c r="D65" s="6"/>
      <c r="E65" s="39"/>
      <c r="F65" s="40"/>
      <c r="G65" s="40"/>
      <c r="H65" s="40"/>
      <c r="I65" s="40"/>
      <c r="J65" s="40"/>
      <c r="K65" s="41"/>
      <c r="L65" s="40"/>
    </row>
    <row r="66" spans="1:12" ht="15" x14ac:dyDescent="0.25">
      <c r="A66" s="14"/>
      <c r="B66" s="15"/>
      <c r="C66" s="8"/>
      <c r="D66" s="16" t="s">
        <v>26</v>
      </c>
      <c r="E66" s="9"/>
      <c r="F66" s="17">
        <f>SUM(F59:F65)</f>
        <v>520</v>
      </c>
      <c r="G66" s="17">
        <f>SUM(G59:G65)</f>
        <v>20.77</v>
      </c>
      <c r="H66" s="17">
        <f>SUM(H59:H65)</f>
        <v>20.257000000000001</v>
      </c>
      <c r="I66" s="17">
        <f>SUM(I59:I65)</f>
        <v>78.449999999999989</v>
      </c>
      <c r="J66" s="17">
        <f>SUM(J59:J65)</f>
        <v>581.41000000000008</v>
      </c>
      <c r="K66" s="23"/>
      <c r="L66" s="17">
        <f>SUM(L59:L65)</f>
        <v>0</v>
      </c>
    </row>
    <row r="67" spans="1:12" ht="15.75" thickBot="1" x14ac:dyDescent="0.25">
      <c r="A67" s="30">
        <f>A59</f>
        <v>2</v>
      </c>
      <c r="B67" s="30">
        <f>B59</f>
        <v>2</v>
      </c>
      <c r="C67" s="58" t="s">
        <v>4</v>
      </c>
      <c r="D67" s="59"/>
      <c r="E67" s="28"/>
      <c r="F67" s="29" t="e">
        <f>F66+#REF!</f>
        <v>#REF!</v>
      </c>
      <c r="G67" s="29" t="e">
        <f>G66+#REF!</f>
        <v>#REF!</v>
      </c>
      <c r="H67" s="29" t="e">
        <f>H66+#REF!</f>
        <v>#REF!</v>
      </c>
      <c r="I67" s="29" t="e">
        <f>I66+#REF!</f>
        <v>#REF!</v>
      </c>
      <c r="J67" s="29" t="e">
        <f>J66+#REF!</f>
        <v>#REF!</v>
      </c>
      <c r="K67" s="29"/>
      <c r="L67" s="29" t="e">
        <f>L66+#REF!</f>
        <v>#REF!</v>
      </c>
    </row>
    <row r="68" spans="1:12" ht="25.5" x14ac:dyDescent="0.25">
      <c r="A68" s="18">
        <v>2</v>
      </c>
      <c r="B68" s="19">
        <v>3</v>
      </c>
      <c r="C68" s="20" t="s">
        <v>20</v>
      </c>
      <c r="D68" s="5" t="s">
        <v>21</v>
      </c>
      <c r="E68" s="36" t="s">
        <v>53</v>
      </c>
      <c r="F68" s="37">
        <v>200</v>
      </c>
      <c r="G68" s="37">
        <v>11.06</v>
      </c>
      <c r="H68" s="37">
        <v>15.92</v>
      </c>
      <c r="I68" s="37">
        <v>57.1</v>
      </c>
      <c r="J68" s="37">
        <v>422</v>
      </c>
      <c r="K68" s="38" t="s">
        <v>70</v>
      </c>
      <c r="L68" s="37"/>
    </row>
    <row r="69" spans="1:12" ht="15" x14ac:dyDescent="0.25">
      <c r="A69" s="21"/>
      <c r="B69" s="13"/>
      <c r="C69" s="10"/>
      <c r="D69" s="51" t="s">
        <v>37</v>
      </c>
      <c r="E69" s="39" t="s">
        <v>48</v>
      </c>
      <c r="F69" s="40">
        <v>30</v>
      </c>
      <c r="G69" s="40">
        <v>0.51</v>
      </c>
      <c r="H69" s="40">
        <v>4</v>
      </c>
      <c r="I69" s="40">
        <v>0.68</v>
      </c>
      <c r="J69" s="40">
        <v>41.2</v>
      </c>
      <c r="K69" s="50" t="s">
        <v>94</v>
      </c>
      <c r="L69" s="40"/>
    </row>
    <row r="70" spans="1:12" ht="15" x14ac:dyDescent="0.25">
      <c r="A70" s="21"/>
      <c r="B70" s="13"/>
      <c r="C70" s="10"/>
      <c r="D70" s="7" t="s">
        <v>22</v>
      </c>
      <c r="E70" s="39" t="s">
        <v>43</v>
      </c>
      <c r="F70" s="40">
        <v>180</v>
      </c>
      <c r="G70" s="40">
        <v>0.24</v>
      </c>
      <c r="H70" s="40">
        <v>0.01</v>
      </c>
      <c r="I70" s="40">
        <v>13.73</v>
      </c>
      <c r="J70" s="40">
        <v>56.99</v>
      </c>
      <c r="K70" s="41" t="s">
        <v>44</v>
      </c>
      <c r="L70" s="40"/>
    </row>
    <row r="71" spans="1:12" ht="15.75" customHeight="1" x14ac:dyDescent="0.25">
      <c r="A71" s="21"/>
      <c r="B71" s="13"/>
      <c r="C71" s="10"/>
      <c r="D71" s="7" t="s">
        <v>23</v>
      </c>
      <c r="E71" s="39"/>
      <c r="F71" s="40"/>
      <c r="G71" s="40"/>
      <c r="H71" s="40"/>
      <c r="I71" s="40"/>
      <c r="J71" s="40"/>
      <c r="K71" s="41"/>
      <c r="L71" s="40"/>
    </row>
    <row r="72" spans="1:12" ht="15" x14ac:dyDescent="0.25">
      <c r="A72" s="21"/>
      <c r="B72" s="13"/>
      <c r="C72" s="10"/>
      <c r="D72" s="7" t="s">
        <v>24</v>
      </c>
      <c r="E72" s="49" t="s">
        <v>36</v>
      </c>
      <c r="F72" s="40">
        <v>100</v>
      </c>
      <c r="G72" s="40">
        <v>0.4</v>
      </c>
      <c r="H72" s="40">
        <v>0.4</v>
      </c>
      <c r="I72" s="40">
        <v>9.8000000000000007</v>
      </c>
      <c r="J72" s="40">
        <v>47</v>
      </c>
      <c r="K72" s="50" t="s">
        <v>42</v>
      </c>
      <c r="L72" s="40"/>
    </row>
    <row r="73" spans="1:12" ht="15" x14ac:dyDescent="0.25">
      <c r="A73" s="21"/>
      <c r="B73" s="13"/>
      <c r="C73" s="10"/>
      <c r="D73" s="6"/>
      <c r="E73" s="39"/>
      <c r="F73" s="40"/>
      <c r="G73" s="40"/>
      <c r="H73" s="40"/>
      <c r="I73" s="40"/>
      <c r="J73" s="40"/>
      <c r="K73" s="41"/>
      <c r="L73" s="40"/>
    </row>
    <row r="74" spans="1:12" ht="15" x14ac:dyDescent="0.25">
      <c r="A74" s="21"/>
      <c r="B74" s="13"/>
      <c r="C74" s="10"/>
      <c r="D74" s="6"/>
      <c r="E74" s="39"/>
      <c r="F74" s="40"/>
      <c r="G74" s="40"/>
      <c r="H74" s="40"/>
      <c r="I74" s="40"/>
      <c r="J74" s="40"/>
      <c r="K74" s="41"/>
      <c r="L74" s="40"/>
    </row>
    <row r="75" spans="1:12" ht="15" x14ac:dyDescent="0.25">
      <c r="A75" s="22"/>
      <c r="B75" s="15"/>
      <c r="C75" s="8"/>
      <c r="D75" s="16" t="s">
        <v>26</v>
      </c>
      <c r="E75" s="9"/>
      <c r="F75" s="17">
        <f>SUM(F68:F74)</f>
        <v>510</v>
      </c>
      <c r="G75" s="17">
        <f>SUM(G68:G74)</f>
        <v>12.21</v>
      </c>
      <c r="H75" s="17">
        <f>SUM(H68:H74)</f>
        <v>20.330000000000002</v>
      </c>
      <c r="I75" s="17">
        <f>SUM(I68:I74)</f>
        <v>81.31</v>
      </c>
      <c r="J75" s="17">
        <f>SUM(J68:J74)</f>
        <v>567.18999999999994</v>
      </c>
      <c r="K75" s="23"/>
      <c r="L75" s="17">
        <f>SUM(L68:L74)</f>
        <v>0</v>
      </c>
    </row>
    <row r="76" spans="1:12" ht="15.75" thickBot="1" x14ac:dyDescent="0.25">
      <c r="A76" s="26">
        <f>A68</f>
        <v>2</v>
      </c>
      <c r="B76" s="27">
        <f>B68</f>
        <v>3</v>
      </c>
      <c r="C76" s="58" t="s">
        <v>4</v>
      </c>
      <c r="D76" s="59"/>
      <c r="E76" s="28"/>
      <c r="F76" s="29" t="e">
        <f>F75+#REF!</f>
        <v>#REF!</v>
      </c>
      <c r="G76" s="29" t="e">
        <f>G75+#REF!</f>
        <v>#REF!</v>
      </c>
      <c r="H76" s="29" t="e">
        <f>H75+#REF!</f>
        <v>#REF!</v>
      </c>
      <c r="I76" s="29" t="e">
        <f>I75+#REF!</f>
        <v>#REF!</v>
      </c>
      <c r="J76" s="29" t="e">
        <f>J75+#REF!</f>
        <v>#REF!</v>
      </c>
      <c r="K76" s="29"/>
      <c r="L76" s="29" t="e">
        <f>L75+#REF!</f>
        <v>#REF!</v>
      </c>
    </row>
    <row r="77" spans="1:12" ht="25.5" x14ac:dyDescent="0.25">
      <c r="A77" s="18">
        <v>2</v>
      </c>
      <c r="B77" s="19">
        <v>4</v>
      </c>
      <c r="C77" s="20" t="s">
        <v>20</v>
      </c>
      <c r="D77" s="5" t="s">
        <v>21</v>
      </c>
      <c r="E77" s="36" t="s">
        <v>97</v>
      </c>
      <c r="F77" s="37">
        <v>90</v>
      </c>
      <c r="G77" s="37">
        <v>7.11</v>
      </c>
      <c r="H77" s="37">
        <v>7.29</v>
      </c>
      <c r="I77" s="37">
        <v>8.0399999999999991</v>
      </c>
      <c r="J77" s="37">
        <v>125.98</v>
      </c>
      <c r="K77" s="38" t="s">
        <v>83</v>
      </c>
      <c r="L77" s="37"/>
    </row>
    <row r="78" spans="1:12" ht="15" x14ac:dyDescent="0.25">
      <c r="A78" s="21"/>
      <c r="B78" s="13"/>
      <c r="C78" s="10"/>
      <c r="D78" s="8" t="s">
        <v>96</v>
      </c>
      <c r="E78" s="52" t="s">
        <v>95</v>
      </c>
      <c r="F78" s="53">
        <v>150</v>
      </c>
      <c r="G78" s="53">
        <v>8.3000000000000007</v>
      </c>
      <c r="H78" s="53">
        <v>8.9499999999999993</v>
      </c>
      <c r="I78" s="53">
        <v>37.369999999999997</v>
      </c>
      <c r="J78" s="53">
        <v>262.5</v>
      </c>
      <c r="K78" s="54" t="s">
        <v>98</v>
      </c>
      <c r="L78" s="53"/>
    </row>
    <row r="79" spans="1:12" ht="15" x14ac:dyDescent="0.25">
      <c r="A79" s="21"/>
      <c r="B79" s="13"/>
      <c r="C79" s="10"/>
      <c r="D79" s="51" t="s">
        <v>25</v>
      </c>
      <c r="E79" s="39" t="s">
        <v>71</v>
      </c>
      <c r="F79" s="40">
        <v>60</v>
      </c>
      <c r="G79" s="40">
        <v>0.78</v>
      </c>
      <c r="H79" s="40">
        <v>2.7</v>
      </c>
      <c r="I79" s="40">
        <v>4.62</v>
      </c>
      <c r="J79" s="40">
        <v>45.6</v>
      </c>
      <c r="K79" s="41" t="s">
        <v>72</v>
      </c>
      <c r="L79" s="40"/>
    </row>
    <row r="80" spans="1:12" ht="15" x14ac:dyDescent="0.25">
      <c r="A80" s="21"/>
      <c r="B80" s="13"/>
      <c r="C80" s="10"/>
      <c r="D80" s="7" t="s">
        <v>22</v>
      </c>
      <c r="E80" s="39" t="s">
        <v>34</v>
      </c>
      <c r="F80" s="40">
        <v>180</v>
      </c>
      <c r="G80" s="40">
        <v>0.18</v>
      </c>
      <c r="H80" s="40">
        <v>0</v>
      </c>
      <c r="I80" s="40">
        <v>13.54</v>
      </c>
      <c r="J80" s="40">
        <v>54.85</v>
      </c>
      <c r="K80" s="41" t="s">
        <v>40</v>
      </c>
      <c r="L80" s="40"/>
    </row>
    <row r="81" spans="1:12" ht="15" x14ac:dyDescent="0.25">
      <c r="A81" s="21"/>
      <c r="B81" s="13"/>
      <c r="C81" s="10"/>
      <c r="D81" s="7" t="s">
        <v>23</v>
      </c>
      <c r="E81" s="39" t="s">
        <v>35</v>
      </c>
      <c r="F81" s="40">
        <v>40</v>
      </c>
      <c r="G81" s="40">
        <v>3.16</v>
      </c>
      <c r="H81" s="40">
        <v>0.4</v>
      </c>
      <c r="I81" s="40">
        <v>19.32</v>
      </c>
      <c r="J81" s="40">
        <v>94</v>
      </c>
      <c r="K81" s="41" t="s">
        <v>41</v>
      </c>
      <c r="L81" s="40"/>
    </row>
    <row r="82" spans="1:12" ht="15" x14ac:dyDescent="0.25">
      <c r="A82" s="21"/>
      <c r="B82" s="13"/>
      <c r="C82" s="10"/>
      <c r="D82" s="7" t="s">
        <v>24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1"/>
      <c r="B83" s="13"/>
      <c r="C83" s="10"/>
      <c r="D83" s="48"/>
      <c r="E83" s="39"/>
      <c r="F83" s="40"/>
      <c r="G83" s="40"/>
      <c r="H83" s="40"/>
      <c r="I83" s="40"/>
      <c r="J83" s="40"/>
      <c r="K83" s="41"/>
      <c r="L83" s="40"/>
    </row>
    <row r="84" spans="1:12" ht="15" x14ac:dyDescent="0.25">
      <c r="A84" s="22"/>
      <c r="B84" s="15"/>
      <c r="C84" s="8"/>
      <c r="D84" s="16" t="s">
        <v>26</v>
      </c>
      <c r="E84" s="9"/>
      <c r="F84" s="17">
        <f>SUM(F77:F83)</f>
        <v>520</v>
      </c>
      <c r="G84" s="17">
        <f>SUM(G77:G83)</f>
        <v>19.53</v>
      </c>
      <c r="H84" s="17">
        <f>SUM(H77:H83)</f>
        <v>19.339999999999996</v>
      </c>
      <c r="I84" s="17">
        <f>SUM(I77:I83)</f>
        <v>82.889999999999986</v>
      </c>
      <c r="J84" s="17">
        <f>SUM(J77:J83)</f>
        <v>582.93000000000006</v>
      </c>
      <c r="K84" s="23"/>
      <c r="L84" s="17">
        <f>SUM(L77:L83)</f>
        <v>0</v>
      </c>
    </row>
    <row r="85" spans="1:12" ht="15.75" thickBot="1" x14ac:dyDescent="0.25">
      <c r="A85" s="26">
        <f>A77</f>
        <v>2</v>
      </c>
      <c r="B85" s="27">
        <f>B77</f>
        <v>4</v>
      </c>
      <c r="C85" s="58" t="s">
        <v>4</v>
      </c>
      <c r="D85" s="59"/>
      <c r="E85" s="28"/>
      <c r="F85" s="29" t="e">
        <f>F84+#REF!</f>
        <v>#REF!</v>
      </c>
      <c r="G85" s="29" t="e">
        <f>G84+#REF!</f>
        <v>#REF!</v>
      </c>
      <c r="H85" s="29" t="e">
        <f>H84+#REF!</f>
        <v>#REF!</v>
      </c>
      <c r="I85" s="29" t="e">
        <f>I84+#REF!</f>
        <v>#REF!</v>
      </c>
      <c r="J85" s="29" t="e">
        <f>J84+#REF!</f>
        <v>#REF!</v>
      </c>
      <c r="K85" s="29"/>
      <c r="L85" s="29" t="e">
        <f>L84+#REF!</f>
        <v>#REF!</v>
      </c>
    </row>
    <row r="86" spans="1:12" ht="15" x14ac:dyDescent="0.25">
      <c r="A86" s="18">
        <v>2</v>
      </c>
      <c r="B86" s="19">
        <v>5</v>
      </c>
      <c r="C86" s="20" t="s">
        <v>20</v>
      </c>
      <c r="D86" s="5" t="s">
        <v>21</v>
      </c>
      <c r="E86" s="36" t="s">
        <v>73</v>
      </c>
      <c r="F86" s="37">
        <v>200</v>
      </c>
      <c r="G86" s="37">
        <v>7.5</v>
      </c>
      <c r="H86" s="37">
        <v>8.33</v>
      </c>
      <c r="I86" s="37">
        <v>43.16</v>
      </c>
      <c r="J86" s="37">
        <v>270</v>
      </c>
      <c r="K86" s="38" t="s">
        <v>74</v>
      </c>
      <c r="L86" s="37"/>
    </row>
    <row r="87" spans="1:12" ht="15" x14ac:dyDescent="0.25">
      <c r="A87" s="21"/>
      <c r="B87" s="13"/>
      <c r="C87" s="10"/>
      <c r="D87" s="51" t="s">
        <v>25</v>
      </c>
      <c r="E87" s="39" t="s">
        <v>75</v>
      </c>
      <c r="F87" s="40">
        <v>40</v>
      </c>
      <c r="G87" s="40">
        <v>5.0999999999999996</v>
      </c>
      <c r="H87" s="40">
        <v>4.5999999999999996</v>
      </c>
      <c r="I87" s="40">
        <v>0</v>
      </c>
      <c r="J87" s="40">
        <v>63</v>
      </c>
      <c r="K87" s="41" t="s">
        <v>76</v>
      </c>
      <c r="L87" s="40"/>
    </row>
    <row r="88" spans="1:12" ht="15" x14ac:dyDescent="0.25">
      <c r="A88" s="21"/>
      <c r="B88" s="13"/>
      <c r="C88" s="10"/>
      <c r="D88" s="7" t="s">
        <v>22</v>
      </c>
      <c r="E88" s="39" t="s">
        <v>47</v>
      </c>
      <c r="F88" s="40">
        <v>200</v>
      </c>
      <c r="G88" s="40">
        <v>4.07</v>
      </c>
      <c r="H88" s="40">
        <v>3.54</v>
      </c>
      <c r="I88" s="40">
        <v>17.579999999999998</v>
      </c>
      <c r="J88" s="40">
        <v>117.49</v>
      </c>
      <c r="K88" s="41" t="s">
        <v>99</v>
      </c>
      <c r="L88" s="40"/>
    </row>
    <row r="89" spans="1:12" ht="15" x14ac:dyDescent="0.25">
      <c r="A89" s="21"/>
      <c r="B89" s="13"/>
      <c r="C89" s="10"/>
      <c r="D89" s="7" t="s">
        <v>23</v>
      </c>
      <c r="E89" s="39" t="s">
        <v>35</v>
      </c>
      <c r="F89" s="40">
        <v>40</v>
      </c>
      <c r="G89" s="40">
        <v>3.16</v>
      </c>
      <c r="H89" s="40">
        <v>0.4</v>
      </c>
      <c r="I89" s="40">
        <v>19.32</v>
      </c>
      <c r="J89" s="40">
        <v>94</v>
      </c>
      <c r="K89" s="41" t="s">
        <v>41</v>
      </c>
      <c r="L89" s="40"/>
    </row>
    <row r="90" spans="1:12" ht="15" x14ac:dyDescent="0.25">
      <c r="A90" s="21"/>
      <c r="B90" s="13"/>
      <c r="C90" s="10"/>
      <c r="D90" s="51" t="s">
        <v>25</v>
      </c>
      <c r="E90" s="39" t="s">
        <v>54</v>
      </c>
      <c r="F90" s="40">
        <v>60</v>
      </c>
      <c r="G90" s="40">
        <v>0.98</v>
      </c>
      <c r="H90" s="40">
        <v>0.96</v>
      </c>
      <c r="I90" s="40">
        <v>6.16</v>
      </c>
      <c r="J90" s="40">
        <v>62.4</v>
      </c>
      <c r="K90" s="41" t="s">
        <v>55</v>
      </c>
      <c r="L90" s="40"/>
    </row>
    <row r="91" spans="1:12" ht="15.75" customHeight="1" x14ac:dyDescent="0.25">
      <c r="A91" s="22"/>
      <c r="B91" s="15"/>
      <c r="C91" s="8"/>
      <c r="D91" s="16" t="s">
        <v>26</v>
      </c>
      <c r="E91" s="9"/>
      <c r="F91" s="17">
        <f>SUM(F86:F90)</f>
        <v>540</v>
      </c>
      <c r="G91" s="17">
        <f>SUM(G86:G90)</f>
        <v>20.810000000000002</v>
      </c>
      <c r="H91" s="17">
        <f>SUM(H86:H90)</f>
        <v>17.829999999999998</v>
      </c>
      <c r="I91" s="17">
        <f>SUM(I86:I90)</f>
        <v>86.22</v>
      </c>
      <c r="J91" s="17">
        <f>SUM(J86:J90)</f>
        <v>606.89</v>
      </c>
      <c r="K91" s="23"/>
      <c r="L91" s="17">
        <f>SUM(L86:L90)</f>
        <v>0</v>
      </c>
    </row>
    <row r="92" spans="1:12" ht="15" x14ac:dyDescent="0.25">
      <c r="A92" s="21"/>
      <c r="B92" s="13"/>
      <c r="C92" s="10"/>
      <c r="D92" s="6"/>
      <c r="E92" s="39"/>
      <c r="F92" s="40"/>
      <c r="G92" s="40"/>
      <c r="H92" s="40"/>
      <c r="I92" s="40"/>
      <c r="J92" s="40"/>
      <c r="K92" s="41"/>
      <c r="L92" s="40"/>
    </row>
    <row r="93" spans="1:12" ht="15" x14ac:dyDescent="0.25">
      <c r="A93" s="21"/>
      <c r="B93" s="13"/>
      <c r="C93" s="10"/>
      <c r="D93" s="6"/>
      <c r="E93" s="39"/>
      <c r="F93" s="40"/>
      <c r="G93" s="40"/>
      <c r="H93" s="40"/>
      <c r="I93" s="40"/>
      <c r="J93" s="40"/>
      <c r="K93" s="41"/>
      <c r="L93" s="40"/>
    </row>
    <row r="94" spans="1:12" ht="15" x14ac:dyDescent="0.25">
      <c r="A94" s="22"/>
      <c r="B94" s="15"/>
      <c r="C94" s="8"/>
      <c r="D94" s="16" t="s">
        <v>26</v>
      </c>
      <c r="E94" s="9"/>
      <c r="F94" s="17">
        <f>SUM(F92:F93)</f>
        <v>0</v>
      </c>
      <c r="G94" s="17">
        <f>SUM(G92:G93)</f>
        <v>0</v>
      </c>
      <c r="H94" s="17">
        <f>SUM(H92:H93)</f>
        <v>0</v>
      </c>
      <c r="I94" s="17">
        <f>SUM(I92:I93)</f>
        <v>0</v>
      </c>
      <c r="J94" s="17">
        <f>SUM(J92:J93)</f>
        <v>0</v>
      </c>
      <c r="K94" s="23"/>
      <c r="L94" s="17">
        <f>SUM(L92:L93)</f>
        <v>0</v>
      </c>
    </row>
    <row r="95" spans="1:12" ht="15" x14ac:dyDescent="0.2">
      <c r="A95" s="26">
        <f>A86</f>
        <v>2</v>
      </c>
      <c r="B95" s="27">
        <f>B86</f>
        <v>5</v>
      </c>
      <c r="C95" s="58" t="s">
        <v>4</v>
      </c>
      <c r="D95" s="59"/>
      <c r="E95" s="28"/>
      <c r="F95" s="29">
        <f>F91+F94</f>
        <v>540</v>
      </c>
      <c r="G95" s="29">
        <f>G91+G94</f>
        <v>20.810000000000002</v>
      </c>
      <c r="H95" s="29">
        <f>H91+H94</f>
        <v>17.829999999999998</v>
      </c>
      <c r="I95" s="29">
        <f>I91+I94</f>
        <v>86.22</v>
      </c>
      <c r="J95" s="29">
        <f>J91+J94</f>
        <v>606.89</v>
      </c>
      <c r="K95" s="29"/>
      <c r="L95" s="29">
        <f>L91+L94</f>
        <v>0</v>
      </c>
    </row>
    <row r="96" spans="1:12" x14ac:dyDescent="0.2">
      <c r="A96" s="24"/>
      <c r="B96" s="25"/>
      <c r="C96" s="60" t="s">
        <v>5</v>
      </c>
      <c r="D96" s="60"/>
      <c r="E96" s="60"/>
      <c r="F96" s="31" t="e">
        <f>(F14+F22+F31+F40+F49+F58+F67+F76+F85+F95)/(IF(F14=0,0,1)+IF(F22=0,0,1)+IF(F31=0,0,1)+IF(F40=0,0,1)+IF(F49=0,0,1)+IF(F58=0,0,1)+IF(F67=0,0,1)+IF(F76=0,0,1)+IF(F85=0,0,1)+IF(F95=0,0,1))</f>
        <v>#REF!</v>
      </c>
      <c r="G96" s="31" t="e">
        <f>(G14+G22+G31+G40+G49+G58+G67+G76+G85+G95)/(IF(G14=0,0,1)+IF(G22=0,0,1)+IF(G31=0,0,1)+IF(G40=0,0,1)+IF(G49=0,0,1)+IF(G58=0,0,1)+IF(G67=0,0,1)+IF(G76=0,0,1)+IF(G85=0,0,1)+IF(G95=0,0,1))</f>
        <v>#REF!</v>
      </c>
      <c r="H96" s="31" t="e">
        <f>(H14+H22+H31+H40+H49+H58+H67+H76+H85+H95)/(IF(H14=0,0,1)+IF(H22=0,0,1)+IF(H31=0,0,1)+IF(H40=0,0,1)+IF(H49=0,0,1)+IF(H58=0,0,1)+IF(H67=0,0,1)+IF(H76=0,0,1)+IF(H85=0,0,1)+IF(H95=0,0,1))</f>
        <v>#REF!</v>
      </c>
      <c r="I96" s="31" t="e">
        <f>(I14+I22+I31+I40+I49+I58+I67+I76+I85+I95)/(IF(I14=0,0,1)+IF(I22=0,0,1)+IF(I31=0,0,1)+IF(I40=0,0,1)+IF(I49=0,0,1)+IF(I58=0,0,1)+IF(I67=0,0,1)+IF(I76=0,0,1)+IF(I85=0,0,1)+IF(I95=0,0,1))</f>
        <v>#REF!</v>
      </c>
      <c r="J96" s="31" t="e">
        <f>(J14+J22+J31+J40+J49+J58+J67+J76+J85+J95)/(IF(J14=0,0,1)+IF(J22=0,0,1)+IF(J31=0,0,1)+IF(J40=0,0,1)+IF(J49=0,0,1)+IF(J58=0,0,1)+IF(J67=0,0,1)+IF(J76=0,0,1)+IF(J85=0,0,1)+IF(J95=0,0,1))</f>
        <v>#REF!</v>
      </c>
      <c r="K96" s="31"/>
      <c r="L96" s="31" t="e">
        <f>(L14+L22+L31+L40+L49+L58+L67+L76+L85+L95)/(IF(L14=0,0,1)+IF(L22=0,0,1)+IF(L31=0,0,1)+IF(L40=0,0,1)+IF(L49=0,0,1)+IF(L58=0,0,1)+IF(L67=0,0,1)+IF(L76=0,0,1)+IF(L85=0,0,1)+IF(L95=0,0,1))</f>
        <v>#REF!</v>
      </c>
    </row>
  </sheetData>
  <mergeCells count="14">
    <mergeCell ref="C40:D40"/>
    <mergeCell ref="C49:D49"/>
    <mergeCell ref="C14:D14"/>
    <mergeCell ref="C96:E96"/>
    <mergeCell ref="C95:D95"/>
    <mergeCell ref="C58:D58"/>
    <mergeCell ref="C67:D67"/>
    <mergeCell ref="C76:D76"/>
    <mergeCell ref="C85:D85"/>
    <mergeCell ref="C1:E1"/>
    <mergeCell ref="H1:K1"/>
    <mergeCell ref="H2:K2"/>
    <mergeCell ref="C22:D22"/>
    <mergeCell ref="C31:D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2026-09-14T06:42:39Z</cp:lastPrinted>
  <dcterms:created xsi:type="dcterms:W3CDTF">2022-05-16T14:23:56Z</dcterms:created>
  <dcterms:modified xsi:type="dcterms:W3CDTF">2026-09-15T04:41:54Z</dcterms:modified>
</cp:coreProperties>
</file>