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9645"/>
  </bookViews>
  <sheets>
    <sheet name="Лист1" sheetId="1" r:id="rId1"/>
    <sheet name="Лист2" sheetId="2" r:id="rId2"/>
  </sheets>
  <calcPr calcId="144525" calcOnSave="0"/>
</workbook>
</file>

<file path=xl/calcChain.xml><?xml version="1.0" encoding="utf-8"?>
<calcChain xmlns="http://schemas.openxmlformats.org/spreadsheetml/2006/main">
  <c r="G171" i="1" l="1"/>
  <c r="B191" i="1"/>
  <c r="A191" i="1"/>
  <c r="L190" i="1"/>
  <c r="J190" i="1"/>
  <c r="I190" i="1"/>
  <c r="H190" i="1"/>
  <c r="G190" i="1"/>
  <c r="F190" i="1"/>
  <c r="B181" i="1"/>
  <c r="A181" i="1"/>
  <c r="L180" i="1"/>
  <c r="J180" i="1"/>
  <c r="I180" i="1"/>
  <c r="I191" i="1" s="1"/>
  <c r="H180" i="1"/>
  <c r="G180" i="1"/>
  <c r="F180" i="1"/>
  <c r="B172" i="1"/>
  <c r="A172" i="1"/>
  <c r="L171" i="1"/>
  <c r="J171" i="1"/>
  <c r="I171" i="1"/>
  <c r="H171" i="1"/>
  <c r="F171" i="1"/>
  <c r="B163" i="1"/>
  <c r="A163" i="1"/>
  <c r="L162" i="1"/>
  <c r="J162" i="1"/>
  <c r="J172" i="1" s="1"/>
  <c r="I162" i="1"/>
  <c r="H162" i="1"/>
  <c r="G162" i="1"/>
  <c r="F162" i="1"/>
  <c r="B154" i="1"/>
  <c r="A154" i="1"/>
  <c r="L153" i="1"/>
  <c r="J153" i="1"/>
  <c r="I153" i="1"/>
  <c r="H153" i="1"/>
  <c r="G153" i="1"/>
  <c r="F153" i="1"/>
  <c r="B145" i="1"/>
  <c r="A145" i="1"/>
  <c r="L144" i="1"/>
  <c r="J144" i="1"/>
  <c r="J154" i="1" s="1"/>
  <c r="I144" i="1"/>
  <c r="H144" i="1"/>
  <c r="H154" i="1" s="1"/>
  <c r="G144" i="1"/>
  <c r="G154" i="1" s="1"/>
  <c r="F144" i="1"/>
  <c r="F154" i="1" s="1"/>
  <c r="B137" i="1"/>
  <c r="A137" i="1"/>
  <c r="L136" i="1"/>
  <c r="J136" i="1"/>
  <c r="I136" i="1"/>
  <c r="H136" i="1"/>
  <c r="G136" i="1"/>
  <c r="F136" i="1"/>
  <c r="B127" i="1"/>
  <c r="A127" i="1"/>
  <c r="L126" i="1"/>
  <c r="L137" i="1" s="1"/>
  <c r="J126" i="1"/>
  <c r="J137" i="1" s="1"/>
  <c r="I126" i="1"/>
  <c r="H126" i="1"/>
  <c r="G126" i="1"/>
  <c r="G137" i="1" s="1"/>
  <c r="F126" i="1"/>
  <c r="B118" i="1"/>
  <c r="A118" i="1"/>
  <c r="L117" i="1"/>
  <c r="J117" i="1"/>
  <c r="I117" i="1"/>
  <c r="H117" i="1"/>
  <c r="G117" i="1"/>
  <c r="F117" i="1"/>
  <c r="B108" i="1"/>
  <c r="A108" i="1"/>
  <c r="L107" i="1"/>
  <c r="L118" i="1" s="1"/>
  <c r="J107" i="1"/>
  <c r="J118" i="1" s="1"/>
  <c r="I107" i="1"/>
  <c r="H107" i="1"/>
  <c r="H118" i="1" s="1"/>
  <c r="G107" i="1"/>
  <c r="G118" i="1" s="1"/>
  <c r="F107" i="1"/>
  <c r="F118" i="1" s="1"/>
  <c r="B100" i="1"/>
  <c r="A100" i="1"/>
  <c r="L99" i="1"/>
  <c r="J99" i="1"/>
  <c r="I99" i="1"/>
  <c r="H99" i="1"/>
  <c r="G99" i="1"/>
  <c r="F99" i="1"/>
  <c r="B91" i="1"/>
  <c r="A91" i="1"/>
  <c r="L90" i="1"/>
  <c r="L100" i="1" s="1"/>
  <c r="J90" i="1"/>
  <c r="J100" i="1" s="1"/>
  <c r="I90" i="1"/>
  <c r="I100" i="1" s="1"/>
  <c r="H90" i="1"/>
  <c r="H100" i="1" s="1"/>
  <c r="G90" i="1"/>
  <c r="G100" i="1" s="1"/>
  <c r="F90" i="1"/>
  <c r="F100" i="1" s="1"/>
  <c r="B80" i="1"/>
  <c r="A80" i="1"/>
  <c r="L79" i="1"/>
  <c r="J79" i="1"/>
  <c r="I79" i="1"/>
  <c r="H79" i="1"/>
  <c r="G79" i="1"/>
  <c r="F79" i="1"/>
  <c r="B70" i="1"/>
  <c r="A70" i="1"/>
  <c r="L69" i="1"/>
  <c r="L80" i="1" s="1"/>
  <c r="J69" i="1"/>
  <c r="J80" i="1" s="1"/>
  <c r="I69" i="1"/>
  <c r="H69" i="1"/>
  <c r="H80" i="1" s="1"/>
  <c r="G69" i="1"/>
  <c r="G80" i="1" s="1"/>
  <c r="F69" i="1"/>
  <c r="F80" i="1" s="1"/>
  <c r="B61" i="1"/>
  <c r="A61" i="1"/>
  <c r="L60" i="1"/>
  <c r="J60" i="1"/>
  <c r="I60" i="1"/>
  <c r="H60" i="1"/>
  <c r="G60" i="1"/>
  <c r="F60" i="1"/>
  <c r="B52" i="1"/>
  <c r="A52" i="1"/>
  <c r="L51" i="1"/>
  <c r="L61" i="1" s="1"/>
  <c r="J51" i="1"/>
  <c r="I51" i="1"/>
  <c r="I61" i="1" s="1"/>
  <c r="H51" i="1"/>
  <c r="H61" i="1" s="1"/>
  <c r="G51" i="1"/>
  <c r="G61" i="1" s="1"/>
  <c r="F51" i="1"/>
  <c r="F61" i="1" s="1"/>
  <c r="B42" i="1"/>
  <c r="A42" i="1"/>
  <c r="L41" i="1"/>
  <c r="J41" i="1"/>
  <c r="I41" i="1"/>
  <c r="H41" i="1"/>
  <c r="G41" i="1"/>
  <c r="F41" i="1"/>
  <c r="B33" i="1"/>
  <c r="A33" i="1"/>
  <c r="L32" i="1"/>
  <c r="J32" i="1"/>
  <c r="J42" i="1" s="1"/>
  <c r="I32" i="1"/>
  <c r="I42" i="1" s="1"/>
  <c r="H32" i="1"/>
  <c r="H42" i="1" s="1"/>
  <c r="G32" i="1"/>
  <c r="G42" i="1" s="1"/>
  <c r="F32" i="1"/>
  <c r="F42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F13" i="1"/>
  <c r="I154" i="1"/>
  <c r="J191" i="1"/>
  <c r="I137" i="1"/>
  <c r="L154" i="1"/>
  <c r="I118" i="1"/>
  <c r="F191" i="1"/>
  <c r="J61" i="1" l="1"/>
  <c r="L24" i="1"/>
  <c r="F172" i="1"/>
  <c r="G191" i="1"/>
  <c r="H24" i="1"/>
  <c r="J24" i="1"/>
  <c r="L191" i="1"/>
  <c r="H172" i="1"/>
  <c r="L42" i="1"/>
  <c r="H137" i="1"/>
  <c r="F24" i="1"/>
  <c r="I172" i="1"/>
  <c r="F137" i="1"/>
  <c r="H191" i="1"/>
  <c r="I80" i="1"/>
  <c r="G24" i="1"/>
  <c r="L172" i="1"/>
  <c r="G172" i="1"/>
  <c r="J192" i="1" l="1"/>
  <c r="G192" i="1"/>
  <c r="I192" i="1"/>
  <c r="H192" i="1"/>
  <c r="L192" i="1"/>
  <c r="F192" i="1"/>
</calcChain>
</file>

<file path=xl/sharedStrings.xml><?xml version="1.0" encoding="utf-8"?>
<sst xmlns="http://schemas.openxmlformats.org/spreadsheetml/2006/main" count="432" uniqueCount="170">
  <si>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</si>
  <si>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</si>
  <si>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</si>
  <si>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</si>
  <si>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</si>
  <si>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</si>
  <si>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</si>
  <si>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</si>
  <si>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</si>
  <si>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</si>
  <si>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</si>
  <si>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</si>
  <si>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</si>
  <si>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</si>
  <si>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</si>
  <si>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</si>
  <si>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</si>
  <si>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</si>
  <si>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</si>
  <si>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</si>
  <si>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</si>
  <si>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</si>
  <si>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</si>
  <si>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</si>
  <si>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</si>
  <si>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</si>
  <si>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</si>
  <si>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</si>
  <si>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</si>
  <si>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</si>
  <si>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</si>
  <si>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</si>
  <si>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</si>
  <si>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</si>
  <si>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</si>
  <si>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</si>
  <si>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</si>
  <si>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</si>
  <si>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</si>
  <si>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</si>
  <si>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Масло порциями</t>
  </si>
  <si>
    <t>Чай с сахаром</t>
  </si>
  <si>
    <t>Хлеб пшеничный</t>
  </si>
  <si>
    <t>Фрукты (яблоко)</t>
  </si>
  <si>
    <t>кисломол.</t>
  </si>
  <si>
    <t>181/2017м</t>
  </si>
  <si>
    <t>14/2017м</t>
  </si>
  <si>
    <t>376/2017м</t>
  </si>
  <si>
    <t>701/2010м</t>
  </si>
  <si>
    <t>338/2017м</t>
  </si>
  <si>
    <t>Булочка Российская</t>
  </si>
  <si>
    <t>сладкое</t>
  </si>
  <si>
    <t>430/2017м</t>
  </si>
  <si>
    <t>Чай с лимоном</t>
  </si>
  <si>
    <t>Мармелад</t>
  </si>
  <si>
    <t>377/2017м</t>
  </si>
  <si>
    <t>п.т.</t>
  </si>
  <si>
    <t>Сыр порциями</t>
  </si>
  <si>
    <t>Какао с молоком</t>
  </si>
  <si>
    <t>Сметана</t>
  </si>
  <si>
    <t>15/2017м</t>
  </si>
  <si>
    <t>382/2017м</t>
  </si>
  <si>
    <t>175/2017м</t>
  </si>
  <si>
    <t>Каша молочная Дружба</t>
  </si>
  <si>
    <t>53/2017м</t>
  </si>
  <si>
    <t>Запеканка рисовая с творогом</t>
  </si>
  <si>
    <t>Икра кабачковая</t>
  </si>
  <si>
    <t>101/2004л</t>
  </si>
  <si>
    <t>Печенье «Курабье»</t>
  </si>
  <si>
    <t>Пряник</t>
  </si>
  <si>
    <t>Каша манная молочная с маслом, сахаром 180/10/10</t>
  </si>
  <si>
    <t>Салат из капусты квашенной</t>
  </si>
  <si>
    <t>47/2017м</t>
  </si>
  <si>
    <t>Салат из свеклы отварной</t>
  </si>
  <si>
    <t>52/2017м</t>
  </si>
  <si>
    <t>Компот из свежих яблок (с витамином С)</t>
  </si>
  <si>
    <t>342/2017м</t>
  </si>
  <si>
    <t>Лапшевник</t>
  </si>
  <si>
    <t>208/2012м</t>
  </si>
  <si>
    <t>Кисель из сока (с витамином С)</t>
  </si>
  <si>
    <t>358/2017м</t>
  </si>
  <si>
    <t xml:space="preserve">Салат из свежей капусты </t>
  </si>
  <si>
    <t>46/2017м</t>
  </si>
  <si>
    <t>Салат  из свеклы с зеленым горошком</t>
  </si>
  <si>
    <t>Соус молочный сладкий</t>
  </si>
  <si>
    <t>327/2017м</t>
  </si>
  <si>
    <t>188/2010 М</t>
  </si>
  <si>
    <t>Винегрет овощной</t>
  </si>
  <si>
    <t>67/2017м</t>
  </si>
  <si>
    <t>Кондитерские изделия (печенье)</t>
  </si>
  <si>
    <t>п.т</t>
  </si>
  <si>
    <t>Каша пшенная молочная</t>
  </si>
  <si>
    <t>182/2017м</t>
  </si>
  <si>
    <t>Яйцо вареное</t>
  </si>
  <si>
    <t>209/2012м</t>
  </si>
  <si>
    <t>Салат из свежей капусты</t>
  </si>
  <si>
    <t>45/2017м</t>
  </si>
  <si>
    <t>Борщ с капустой и картофелем 185/15</t>
  </si>
  <si>
    <t>82/2017м</t>
  </si>
  <si>
    <t>Биточки (со сметанным с томатом соусом )60/30</t>
  </si>
  <si>
    <t>268/331/2017м</t>
  </si>
  <si>
    <t>Каша гречневая рассыпчатая</t>
  </si>
  <si>
    <t>302/2017м</t>
  </si>
  <si>
    <t>Хлеб ржано-пшеничный</t>
  </si>
  <si>
    <t>702/2010м</t>
  </si>
  <si>
    <t>Суп картофельный (с горохом) 185/15</t>
  </si>
  <si>
    <t>102/2017м</t>
  </si>
  <si>
    <t xml:space="preserve">Макароны отварные с сыром </t>
  </si>
  <si>
    <t>204/2017м</t>
  </si>
  <si>
    <t>Компот из смеси сухофруктов (с витамином С)</t>
  </si>
  <si>
    <t>349/2017м</t>
  </si>
  <si>
    <t>Капуста тушеная</t>
  </si>
  <si>
    <t>139/2012м</t>
  </si>
  <si>
    <t>Суп-лапша домашняя 185/15</t>
  </si>
  <si>
    <t>113/2017м</t>
  </si>
  <si>
    <t>Плов из птицы (куры)</t>
  </si>
  <si>
    <t>291/2017м</t>
  </si>
  <si>
    <t>Кисель из яблок (с витамином С)</t>
  </si>
  <si>
    <t>352/2017м</t>
  </si>
  <si>
    <t>Овощи посезонно (огурец)</t>
  </si>
  <si>
    <t>70/71/2017м</t>
  </si>
  <si>
    <t>Щи из свежей капусты с картофелем  185/15</t>
  </si>
  <si>
    <t>88/2017м</t>
  </si>
  <si>
    <t>Оладьи из печени с морковью (со сметанным соусом)60/30</t>
  </si>
  <si>
    <t>267К/330М</t>
  </si>
  <si>
    <t>Салат из свеклы с зеленым горошком</t>
  </si>
  <si>
    <t>Суп картофельный (с рисом)185/15</t>
  </si>
  <si>
    <t>138/2004л</t>
  </si>
  <si>
    <t>Жаркое по - домашнему</t>
  </si>
  <si>
    <t>259/2012м</t>
  </si>
  <si>
    <t>Суп картофельный с клёцками   185/15</t>
  </si>
  <si>
    <t>154К/2016</t>
  </si>
  <si>
    <t>Тефтели  (мясные с соусом сметанным с томатом) 60/30</t>
  </si>
  <si>
    <t>279/331/2017м</t>
  </si>
  <si>
    <t>Рассольник ленинградский 185/15</t>
  </si>
  <si>
    <t>96/2017м</t>
  </si>
  <si>
    <t>Тефтели рыбные  (с соусом сметанным с томатом) 60/30</t>
  </si>
  <si>
    <t>239/331/2017м</t>
  </si>
  <si>
    <t>Рис отварной</t>
  </si>
  <si>
    <t>304/2017м</t>
  </si>
  <si>
    <t xml:space="preserve">Салат из моркови с изюмом </t>
  </si>
  <si>
    <t>66/2017М</t>
  </si>
  <si>
    <t>Щи из свежей капусты с картофелем 185/15</t>
  </si>
  <si>
    <t>Суп картофельный (с макаронными изделиями) 185/15</t>
  </si>
  <si>
    <t>103/2017м</t>
  </si>
  <si>
    <t>Рагу из птицы</t>
  </si>
  <si>
    <t>289/2017м</t>
  </si>
  <si>
    <t>Салат из капусты  квшенной</t>
  </si>
  <si>
    <t>Борщ с картофелем и фасолью  185/15</t>
  </si>
  <si>
    <t>84/2017м</t>
  </si>
  <si>
    <t>Котлеты  рубленые из птицы (со сметанным соусом)60/30</t>
  </si>
  <si>
    <t>294/330/2017м</t>
  </si>
  <si>
    <t>Макаронные изделия отварные с маслом</t>
  </si>
  <si>
    <t>309/2017м</t>
  </si>
  <si>
    <t>И.А.Давыдова</t>
  </si>
  <si>
    <t xml:space="preserve">МБОУ СОШ №20 г.Шахты </t>
  </si>
  <si>
    <t>330/2017м</t>
  </si>
  <si>
    <t xml:space="preserve">Макаронные изделия отварные с маслом </t>
  </si>
  <si>
    <t>Гуляш  (45/45)</t>
  </si>
  <si>
    <t>260/2017м</t>
  </si>
  <si>
    <t>Шницель мясной (со сметанным соусом) 60/30</t>
  </si>
  <si>
    <t>268/330/2017м</t>
  </si>
  <si>
    <t>Рыба, тушенная в томате с овощами</t>
  </si>
  <si>
    <t>Картофельное пюре</t>
  </si>
  <si>
    <t>312/2017м</t>
  </si>
  <si>
    <t>229/2012м</t>
  </si>
  <si>
    <t>Котлеты рубленые из птицы (со сметанным соусом) 60/30</t>
  </si>
  <si>
    <t>гор блюдо</t>
  </si>
  <si>
    <t>34/2017м</t>
  </si>
  <si>
    <t>391/2017м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</si>
</sst>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8"/>
      <name val="Arial"/>
      <family val="2"/>
    </font>
    <font>
      <sz val="11"/>
      <name val="Times New Roman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4" fillId="0" borderId="0"/>
    <xf numFmtId="0" fontId="26" fillId="0" borderId="0"/>
  </cellStyleXfs>
  <cellXfs count="115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4" fillId="2" borderId="2" xfId="0" applyFont="1" applyFill="1" applyBorder="1" applyProtection="1"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 applyAlignment="1">
      <alignment horizontal="left" vertical="center" wrapText="1"/>
    </xf>
    <xf numFmtId="0" fontId="19" fillId="4" borderId="5" xfId="0" applyFont="1" applyFill="1" applyBorder="1" applyAlignment="1">
      <alignment horizontal="center" vertical="center" wrapText="1"/>
    </xf>
    <xf numFmtId="2" fontId="20" fillId="4" borderId="24" xfId="0" applyNumberFormat="1" applyFont="1" applyFill="1" applyBorder="1" applyAlignment="1">
      <alignment horizontal="center" vertical="center"/>
    </xf>
    <xf numFmtId="2" fontId="20" fillId="4" borderId="2" xfId="0" applyNumberFormat="1" applyFont="1" applyFill="1" applyBorder="1" applyAlignment="1">
      <alignment horizontal="center" vertical="center"/>
    </xf>
    <xf numFmtId="2" fontId="18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2" fontId="18" fillId="4" borderId="23" xfId="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left" vertical="center" wrapText="1"/>
    </xf>
    <xf numFmtId="2" fontId="20" fillId="4" borderId="23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2" fontId="21" fillId="4" borderId="4" xfId="0" applyNumberFormat="1" applyFont="1" applyFill="1" applyBorder="1" applyAlignment="1">
      <alignment horizontal="center" vertical="center"/>
    </xf>
    <xf numFmtId="2" fontId="21" fillId="4" borderId="24" xfId="0" applyNumberFormat="1" applyFont="1" applyFill="1" applyBorder="1" applyAlignment="1">
      <alignment horizontal="center" vertical="center"/>
    </xf>
    <xf numFmtId="2" fontId="21" fillId="4" borderId="2" xfId="0" applyNumberFormat="1" applyFont="1" applyFill="1" applyBorder="1" applyAlignment="1">
      <alignment horizontal="center" vertical="center"/>
    </xf>
    <xf numFmtId="2" fontId="18" fillId="4" borderId="24" xfId="0" applyNumberFormat="1" applyFont="1" applyFill="1" applyBorder="1" applyAlignment="1">
      <alignment horizontal="center" vertical="center"/>
    </xf>
    <xf numFmtId="0" fontId="20" fillId="4" borderId="2" xfId="0" applyNumberFormat="1" applyFont="1" applyFill="1" applyBorder="1" applyAlignment="1">
      <alignment horizontal="center" vertical="center"/>
    </xf>
    <xf numFmtId="2" fontId="18" fillId="4" borderId="8" xfId="0" applyNumberFormat="1" applyFont="1" applyFill="1" applyBorder="1" applyAlignment="1">
      <alignment horizontal="center" vertical="center"/>
    </xf>
    <xf numFmtId="2" fontId="18" fillId="4" borderId="4" xfId="0" applyNumberFormat="1" applyFont="1" applyFill="1" applyBorder="1" applyAlignment="1">
      <alignment horizontal="center" vertical="center"/>
    </xf>
    <xf numFmtId="2" fontId="16" fillId="4" borderId="2" xfId="0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2" fontId="16" fillId="4" borderId="23" xfId="0" applyNumberFormat="1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2" fontId="21" fillId="4" borderId="23" xfId="0" applyNumberFormat="1" applyFont="1" applyFill="1" applyBorder="1" applyAlignment="1">
      <alignment horizontal="center" vertical="center"/>
    </xf>
    <xf numFmtId="2" fontId="19" fillId="4" borderId="2" xfId="0" applyNumberFormat="1" applyFont="1" applyFill="1" applyBorder="1" applyAlignment="1">
      <alignment horizontal="center" vertical="center" wrapText="1"/>
    </xf>
    <xf numFmtId="2" fontId="17" fillId="4" borderId="24" xfId="0" applyNumberFormat="1" applyFont="1" applyFill="1" applyBorder="1" applyAlignment="1">
      <alignment horizontal="center" vertical="center"/>
    </xf>
    <xf numFmtId="2" fontId="17" fillId="4" borderId="2" xfId="0" applyNumberFormat="1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left" vertical="center" wrapText="1"/>
    </xf>
    <xf numFmtId="0" fontId="19" fillId="4" borderId="5" xfId="0" applyFont="1" applyFill="1" applyBorder="1" applyAlignment="1">
      <alignment horizontal="left" vertical="center" wrapText="1"/>
    </xf>
    <xf numFmtId="2" fontId="17" fillId="4" borderId="4" xfId="0" applyNumberFormat="1" applyFont="1" applyFill="1" applyBorder="1" applyAlignment="1">
      <alignment horizontal="center" vertical="center"/>
    </xf>
    <xf numFmtId="2" fontId="23" fillId="4" borderId="24" xfId="0" applyNumberFormat="1" applyFont="1" applyFill="1" applyBorder="1" applyAlignment="1">
      <alignment horizontal="center" vertical="center"/>
    </xf>
    <xf numFmtId="2" fontId="23" fillId="4" borderId="2" xfId="0" applyNumberFormat="1" applyFont="1" applyFill="1" applyBorder="1" applyAlignment="1">
      <alignment horizontal="center" vertical="center"/>
    </xf>
    <xf numFmtId="2" fontId="23" fillId="4" borderId="23" xfId="0" applyNumberFormat="1" applyFont="1" applyFill="1" applyBorder="1" applyAlignment="1">
      <alignment horizontal="center" vertical="center"/>
    </xf>
    <xf numFmtId="2" fontId="25" fillId="4" borderId="2" xfId="1" applyNumberFormat="1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top" wrapText="1"/>
    </xf>
    <xf numFmtId="2" fontId="20" fillId="4" borderId="4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25" xfId="0" applyFont="1" applyFill="1" applyBorder="1" applyAlignment="1" applyProtection="1">
      <alignment horizontal="center" vertical="top" wrapText="1"/>
      <protection locked="0"/>
    </xf>
    <xf numFmtId="0" fontId="19" fillId="5" borderId="23" xfId="2" applyFont="1" applyFill="1" applyBorder="1" applyAlignment="1">
      <alignment horizontal="center" vertical="center" wrapText="1"/>
    </xf>
    <xf numFmtId="0" fontId="19" fillId="5" borderId="2" xfId="2" applyFont="1" applyFill="1" applyBorder="1" applyAlignment="1">
      <alignment horizontal="center" vertical="center" wrapText="1"/>
    </xf>
    <xf numFmtId="2" fontId="20" fillId="5" borderId="2" xfId="2" applyNumberFormat="1" applyFont="1" applyFill="1" applyBorder="1" applyAlignment="1">
      <alignment horizontal="center" vertical="center"/>
    </xf>
    <xf numFmtId="2" fontId="20" fillId="5" borderId="2" xfId="2" applyNumberFormat="1" applyFont="1" applyFill="1" applyBorder="1" applyAlignment="1">
      <alignment horizontal="center" vertical="center"/>
    </xf>
    <xf numFmtId="2" fontId="18" fillId="5" borderId="24" xfId="0" applyNumberFormat="1" applyFont="1" applyFill="1" applyBorder="1" applyAlignment="1">
      <alignment horizontal="center" vertical="center"/>
    </xf>
    <xf numFmtId="2" fontId="18" fillId="5" borderId="2" xfId="0" applyNumberFormat="1" applyFont="1" applyFill="1" applyBorder="1" applyAlignment="1">
      <alignment horizontal="center" vertical="center"/>
    </xf>
    <xf numFmtId="2" fontId="20" fillId="5" borderId="24" xfId="0" applyNumberFormat="1" applyFont="1" applyFill="1" applyBorder="1" applyAlignment="1">
      <alignment horizontal="center" vertical="center"/>
    </xf>
    <xf numFmtId="2" fontId="20" fillId="5" borderId="2" xfId="0" applyNumberFormat="1" applyFont="1" applyFill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0" fontId="2" fillId="0" borderId="4" xfId="0" applyFont="1" applyBorder="1"/>
    <xf numFmtId="0" fontId="1" fillId="2" borderId="2" xfId="0" applyFont="1" applyFill="1" applyBorder="1" applyProtection="1"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2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abSelected="1" view="pageBreakPreview" zoomScaleNormal="90" zoomScaleSheetLayoutView="100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P123" sqref="P123"/>
    </sheetView>
  </sheetViews>
  <sheetFormatPr defaultRowHeight="12.75" x14ac:dyDescent="0.2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2" t="s">
        <v>155</v>
      </c>
      <c r="D1" s="113"/>
      <c r="E1" s="113"/>
      <c r="F1" s="12" t="s">
        <v>16</v>
      </c>
      <c r="G1" s="2" t="s">
        <v>17</v>
      </c>
      <c r="H1" s="114" t="s">
        <v>39</v>
      </c>
      <c r="I1" s="114"/>
      <c r="J1" s="114"/>
      <c r="K1" s="114"/>
    </row>
    <row r="2" spans="1:12" ht="18" x14ac:dyDescent="0.2">
      <c r="A2" s="35" t="s">
        <v>6</v>
      </c>
      <c r="C2" s="2"/>
      <c r="G2" s="2" t="s">
        <v>18</v>
      </c>
      <c r="H2" s="114" t="s">
        <v>154</v>
      </c>
      <c r="I2" s="114"/>
      <c r="J2" s="114"/>
      <c r="K2" s="11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70</v>
      </c>
      <c r="F6" s="40">
        <v>200</v>
      </c>
      <c r="G6" s="40">
        <v>5.55</v>
      </c>
      <c r="H6" s="40">
        <v>9.75</v>
      </c>
      <c r="I6" s="40">
        <v>38.51</v>
      </c>
      <c r="J6" s="40">
        <v>264.55</v>
      </c>
      <c r="K6" s="41" t="s">
        <v>45</v>
      </c>
      <c r="L6" s="40"/>
    </row>
    <row r="7" spans="1:12" ht="15" x14ac:dyDescent="0.25">
      <c r="A7" s="23"/>
      <c r="B7" s="15"/>
      <c r="C7" s="11"/>
      <c r="D7" s="7" t="s">
        <v>22</v>
      </c>
      <c r="E7" s="42" t="s">
        <v>41</v>
      </c>
      <c r="F7" s="43">
        <v>180</v>
      </c>
      <c r="G7" s="43">
        <v>0.18</v>
      </c>
      <c r="H7" s="43">
        <v>0</v>
      </c>
      <c r="I7" s="43">
        <v>13.54</v>
      </c>
      <c r="J7" s="43">
        <v>54.85</v>
      </c>
      <c r="K7" s="44" t="s">
        <v>47</v>
      </c>
      <c r="L7" s="43"/>
    </row>
    <row r="8" spans="1:12" ht="15" x14ac:dyDescent="0.25">
      <c r="A8" s="23"/>
      <c r="B8" s="15"/>
      <c r="C8" s="11"/>
      <c r="D8" s="6" t="s">
        <v>44</v>
      </c>
      <c r="E8" s="42" t="s">
        <v>40</v>
      </c>
      <c r="F8" s="43">
        <v>10</v>
      </c>
      <c r="G8" s="43">
        <v>0.08</v>
      </c>
      <c r="H8" s="43">
        <v>7.25</v>
      </c>
      <c r="I8" s="43">
        <v>0.13</v>
      </c>
      <c r="J8" s="43">
        <v>66.09</v>
      </c>
      <c r="K8" s="44" t="s">
        <v>46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3.16</v>
      </c>
      <c r="H9" s="43">
        <v>0.4</v>
      </c>
      <c r="I9" s="43">
        <v>19.32</v>
      </c>
      <c r="J9" s="43">
        <v>94</v>
      </c>
      <c r="K9" s="44" t="s">
        <v>48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120</v>
      </c>
      <c r="G10" s="43">
        <v>0.48</v>
      </c>
      <c r="H10" s="43">
        <v>0.48</v>
      </c>
      <c r="I10" s="43">
        <v>11.76</v>
      </c>
      <c r="J10" s="43">
        <v>52.8</v>
      </c>
      <c r="K10" s="44" t="s">
        <v>49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>SUM(G6:G12)</f>
        <v>9.4499999999999993</v>
      </c>
      <c r="H13" s="19">
        <f>SUM(H6:H12)</f>
        <v>17.88</v>
      </c>
      <c r="I13" s="19">
        <f>SUM(I6:I12)</f>
        <v>83.26</v>
      </c>
      <c r="J13" s="19">
        <f>SUM(J6:J12)</f>
        <v>532.29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95</v>
      </c>
      <c r="F14" s="43">
        <v>60</v>
      </c>
      <c r="G14" s="43">
        <v>0.79</v>
      </c>
      <c r="H14" s="43">
        <v>1.95</v>
      </c>
      <c r="I14" s="43">
        <v>3.88</v>
      </c>
      <c r="J14" s="43">
        <v>36.24</v>
      </c>
      <c r="K14" s="44" t="s">
        <v>96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97</v>
      </c>
      <c r="F15" s="43">
        <v>200</v>
      </c>
      <c r="G15" s="55">
        <v>7.38</v>
      </c>
      <c r="H15" s="43">
        <v>7.62</v>
      </c>
      <c r="I15" s="43">
        <v>8.3699999999999992</v>
      </c>
      <c r="J15" s="43">
        <v>131.66</v>
      </c>
      <c r="K15" s="44" t="s">
        <v>98</v>
      </c>
      <c r="L15" s="43"/>
    </row>
    <row r="16" spans="1:12" ht="30" x14ac:dyDescent="0.25">
      <c r="A16" s="23"/>
      <c r="B16" s="15"/>
      <c r="C16" s="11"/>
      <c r="D16" s="7" t="s">
        <v>28</v>
      </c>
      <c r="E16" s="52" t="s">
        <v>99</v>
      </c>
      <c r="F16" s="61">
        <v>90</v>
      </c>
      <c r="G16" s="60">
        <v>7.65</v>
      </c>
      <c r="H16" s="60">
        <v>17.39</v>
      </c>
      <c r="I16" s="60">
        <v>9.89</v>
      </c>
      <c r="J16" s="62">
        <v>228.4</v>
      </c>
      <c r="K16" s="63" t="s">
        <v>100</v>
      </c>
      <c r="L16" s="43"/>
    </row>
    <row r="17" spans="1:12" ht="15" x14ac:dyDescent="0.25">
      <c r="A17" s="23"/>
      <c r="B17" s="15"/>
      <c r="C17" s="11"/>
      <c r="D17" s="7" t="s">
        <v>29</v>
      </c>
      <c r="E17" s="56" t="s">
        <v>101</v>
      </c>
      <c r="F17" s="57">
        <v>150</v>
      </c>
      <c r="G17" s="58">
        <v>8.2970000000000006</v>
      </c>
      <c r="H17" s="59">
        <v>8.9499999999999993</v>
      </c>
      <c r="I17" s="59">
        <v>37.369999999999997</v>
      </c>
      <c r="J17" s="59">
        <v>262.5</v>
      </c>
      <c r="K17" s="60" t="s">
        <v>102</v>
      </c>
      <c r="L17" s="43"/>
    </row>
    <row r="18" spans="1:12" ht="15.75" x14ac:dyDescent="0.25">
      <c r="A18" s="23"/>
      <c r="B18" s="15"/>
      <c r="C18" s="11"/>
      <c r="D18" s="7" t="s">
        <v>30</v>
      </c>
      <c r="E18" s="56" t="s">
        <v>79</v>
      </c>
      <c r="F18" s="64">
        <v>180</v>
      </c>
      <c r="G18" s="59">
        <v>0.67</v>
      </c>
      <c r="H18" s="59">
        <v>0.28999999999999998</v>
      </c>
      <c r="I18" s="59">
        <v>34</v>
      </c>
      <c r="J18" s="59">
        <v>143.15</v>
      </c>
      <c r="K18" s="59" t="s">
        <v>80</v>
      </c>
      <c r="L18" s="43"/>
    </row>
    <row r="19" spans="1:12" ht="15.75" x14ac:dyDescent="0.25">
      <c r="A19" s="23"/>
      <c r="B19" s="15"/>
      <c r="C19" s="11"/>
      <c r="D19" s="7" t="s">
        <v>31</v>
      </c>
      <c r="E19" s="65" t="s">
        <v>42</v>
      </c>
      <c r="F19" s="64">
        <v>40</v>
      </c>
      <c r="G19" s="58">
        <v>3.16</v>
      </c>
      <c r="H19" s="59">
        <v>0.4</v>
      </c>
      <c r="I19" s="59">
        <v>19.32</v>
      </c>
      <c r="J19" s="66">
        <v>94</v>
      </c>
      <c r="K19" s="59" t="s">
        <v>48</v>
      </c>
      <c r="L19" s="43"/>
    </row>
    <row r="20" spans="1:12" ht="15.75" x14ac:dyDescent="0.25">
      <c r="A20" s="23"/>
      <c r="B20" s="15"/>
      <c r="C20" s="11"/>
      <c r="D20" s="7" t="s">
        <v>32</v>
      </c>
      <c r="E20" s="65" t="s">
        <v>103</v>
      </c>
      <c r="F20" s="67">
        <v>20</v>
      </c>
      <c r="G20" s="58">
        <v>1.1200000000000001</v>
      </c>
      <c r="H20" s="59">
        <v>0.22</v>
      </c>
      <c r="I20" s="59">
        <v>9.8800000000000008</v>
      </c>
      <c r="J20" s="59">
        <v>45.98</v>
      </c>
      <c r="K20" s="68" t="s">
        <v>104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0">SUM(G14:G22)</f>
        <v>29.067000000000004</v>
      </c>
      <c r="H23" s="19">
        <f t="shared" si="0"/>
        <v>36.819999999999993</v>
      </c>
      <c r="I23" s="19">
        <f t="shared" si="0"/>
        <v>122.70999999999998</v>
      </c>
      <c r="J23" s="19">
        <f t="shared" si="0"/>
        <v>941.93</v>
      </c>
      <c r="K23" s="25"/>
      <c r="L23" s="19">
        <f t="shared" ref="L23" si="1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109" t="s">
        <v>4</v>
      </c>
      <c r="D24" s="110"/>
      <c r="E24" s="31"/>
      <c r="F24" s="32">
        <f>F13+F23</f>
        <v>1290</v>
      </c>
      <c r="G24" s="32">
        <f t="shared" ref="G24:J24" si="2">G13+G23</f>
        <v>38.517000000000003</v>
      </c>
      <c r="H24" s="32">
        <f t="shared" si="2"/>
        <v>54.699999999999989</v>
      </c>
      <c r="I24" s="32">
        <f t="shared" si="2"/>
        <v>205.96999999999997</v>
      </c>
      <c r="J24" s="32">
        <f t="shared" si="2"/>
        <v>1474.2199999999998</v>
      </c>
      <c r="K24" s="32"/>
      <c r="L24" s="32">
        <f t="shared" ref="L24" si="3">L13+L23</f>
        <v>0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160</v>
      </c>
      <c r="F25" s="40">
        <v>90</v>
      </c>
      <c r="G25" s="40">
        <v>7.65</v>
      </c>
      <c r="H25" s="40">
        <v>17.39</v>
      </c>
      <c r="I25" s="40">
        <v>9.89</v>
      </c>
      <c r="J25" s="40">
        <v>228.4</v>
      </c>
      <c r="K25" s="41" t="s">
        <v>161</v>
      </c>
      <c r="L25" s="40"/>
    </row>
    <row r="26" spans="1:12" ht="15" x14ac:dyDescent="0.25">
      <c r="A26" s="14"/>
      <c r="B26" s="15"/>
      <c r="C26" s="11"/>
      <c r="D26" s="107" t="s">
        <v>29</v>
      </c>
      <c r="E26" s="95" t="s">
        <v>138</v>
      </c>
      <c r="F26" s="96">
        <v>150</v>
      </c>
      <c r="G26" s="96">
        <v>3.7</v>
      </c>
      <c r="H26" s="96">
        <v>4.8</v>
      </c>
      <c r="I26" s="96">
        <v>36.5</v>
      </c>
      <c r="J26" s="96">
        <v>203.5</v>
      </c>
      <c r="K26" s="97" t="s">
        <v>156</v>
      </c>
      <c r="L26" s="96"/>
    </row>
    <row r="27" spans="1:12" ht="15" x14ac:dyDescent="0.25">
      <c r="A27" s="14"/>
      <c r="B27" s="15"/>
      <c r="C27" s="11"/>
      <c r="D27" s="6" t="s">
        <v>26</v>
      </c>
      <c r="E27" s="42" t="s">
        <v>71</v>
      </c>
      <c r="F27" s="43">
        <v>60</v>
      </c>
      <c r="G27" s="43">
        <v>1.024</v>
      </c>
      <c r="H27" s="43">
        <v>3.02</v>
      </c>
      <c r="I27" s="43">
        <v>5.08</v>
      </c>
      <c r="J27" s="43">
        <v>51.42</v>
      </c>
      <c r="K27" s="44" t="s">
        <v>72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40</v>
      </c>
      <c r="G28" s="43">
        <v>3.16</v>
      </c>
      <c r="H28" s="43">
        <v>0.4</v>
      </c>
      <c r="I28" s="43">
        <v>19.32</v>
      </c>
      <c r="J28" s="43">
        <v>94</v>
      </c>
      <c r="K28" s="44" t="s">
        <v>48</v>
      </c>
      <c r="L28" s="43"/>
    </row>
    <row r="29" spans="1:12" ht="15" x14ac:dyDescent="0.25">
      <c r="A29" s="14"/>
      <c r="B29" s="15"/>
      <c r="C29" s="11"/>
      <c r="D29" s="6" t="s">
        <v>51</v>
      </c>
      <c r="E29" s="42" t="s">
        <v>68</v>
      </c>
      <c r="F29" s="43">
        <v>18</v>
      </c>
      <c r="G29" s="43">
        <v>1.1499999999999999</v>
      </c>
      <c r="H29" s="43">
        <v>3.02</v>
      </c>
      <c r="I29" s="43">
        <v>12.33</v>
      </c>
      <c r="J29" s="43">
        <v>81.180000000000007</v>
      </c>
      <c r="K29" s="44" t="s">
        <v>56</v>
      </c>
      <c r="L29" s="43"/>
    </row>
    <row r="30" spans="1:12" ht="15" x14ac:dyDescent="0.25">
      <c r="A30" s="14"/>
      <c r="B30" s="15"/>
      <c r="C30" s="11"/>
      <c r="D30" s="7" t="s">
        <v>22</v>
      </c>
      <c r="E30" s="42" t="s">
        <v>53</v>
      </c>
      <c r="F30" s="43">
        <v>180</v>
      </c>
      <c r="G30" s="43">
        <v>0.24</v>
      </c>
      <c r="H30" s="43">
        <v>0.01</v>
      </c>
      <c r="I30" s="43">
        <v>13.73</v>
      </c>
      <c r="J30" s="43">
        <v>56.99</v>
      </c>
      <c r="K30" s="44" t="s">
        <v>55</v>
      </c>
      <c r="L30" s="43"/>
    </row>
    <row r="31" spans="1:12" ht="15" x14ac:dyDescent="0.25">
      <c r="A31" s="14"/>
      <c r="B31" s="15"/>
      <c r="C31" s="11"/>
      <c r="D31" s="7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SUM(F25:F30)</f>
        <v>538</v>
      </c>
      <c r="G32" s="19">
        <f>SUM(G25:G30)</f>
        <v>16.923999999999999</v>
      </c>
      <c r="H32" s="19">
        <f>SUM(H25:H30)</f>
        <v>28.64</v>
      </c>
      <c r="I32" s="19">
        <f>SUM(I25:I30)</f>
        <v>96.85</v>
      </c>
      <c r="J32" s="19">
        <f>SUM(J25:J30)</f>
        <v>715.49</v>
      </c>
      <c r="K32" s="25"/>
      <c r="L32" s="19">
        <f>SUM(L25:L30)</f>
        <v>0</v>
      </c>
    </row>
    <row r="33" spans="1:12" ht="15.7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5" t="s">
        <v>87</v>
      </c>
      <c r="F33" s="63">
        <v>60</v>
      </c>
      <c r="G33" s="69">
        <v>0.78</v>
      </c>
      <c r="H33" s="70">
        <v>2.7</v>
      </c>
      <c r="I33" s="70">
        <v>4.62</v>
      </c>
      <c r="J33" s="70">
        <v>45.6</v>
      </c>
      <c r="K33" s="70" t="s">
        <v>88</v>
      </c>
      <c r="L33" s="43"/>
    </row>
    <row r="34" spans="1:12" ht="15" x14ac:dyDescent="0.25">
      <c r="A34" s="14"/>
      <c r="B34" s="15"/>
      <c r="C34" s="11"/>
      <c r="D34" s="7" t="s">
        <v>167</v>
      </c>
      <c r="E34" s="65" t="s">
        <v>105</v>
      </c>
      <c r="F34" s="67">
        <v>200</v>
      </c>
      <c r="G34" s="71">
        <v>7.34</v>
      </c>
      <c r="H34" s="60">
        <v>6.35</v>
      </c>
      <c r="I34" s="60">
        <v>11.91</v>
      </c>
      <c r="J34" s="60">
        <v>143.34</v>
      </c>
      <c r="K34" s="59" t="s">
        <v>106</v>
      </c>
      <c r="L34" s="43"/>
    </row>
    <row r="35" spans="1:12" ht="15.75" x14ac:dyDescent="0.25">
      <c r="A35" s="14"/>
      <c r="B35" s="15"/>
      <c r="C35" s="11"/>
      <c r="D35" s="7" t="s">
        <v>28</v>
      </c>
      <c r="E35" s="56" t="s">
        <v>107</v>
      </c>
      <c r="F35" s="63">
        <v>200</v>
      </c>
      <c r="G35" s="59">
        <v>10.53</v>
      </c>
      <c r="H35" s="72">
        <v>9.06</v>
      </c>
      <c r="I35" s="59">
        <v>38.130000000000003</v>
      </c>
      <c r="J35" s="59">
        <v>276.93</v>
      </c>
      <c r="K35" s="69" t="s">
        <v>108</v>
      </c>
      <c r="L35" s="43"/>
    </row>
    <row r="36" spans="1:12" ht="15.75" x14ac:dyDescent="0.25">
      <c r="A36" s="14"/>
      <c r="B36" s="15"/>
      <c r="C36" s="11"/>
      <c r="D36" s="7" t="s">
        <v>30</v>
      </c>
      <c r="E36" s="56" t="s">
        <v>109</v>
      </c>
      <c r="F36" s="63">
        <v>180</v>
      </c>
      <c r="G36" s="73">
        <v>0.59599999999999997</v>
      </c>
      <c r="H36" s="74">
        <v>8.1000000000000003E-2</v>
      </c>
      <c r="I36" s="74">
        <v>28.81</v>
      </c>
      <c r="J36" s="74">
        <v>119.52</v>
      </c>
      <c r="K36" s="70" t="s">
        <v>110</v>
      </c>
      <c r="L36" s="43"/>
    </row>
    <row r="37" spans="1:12" ht="15.75" x14ac:dyDescent="0.25">
      <c r="A37" s="14"/>
      <c r="B37" s="15"/>
      <c r="C37" s="11"/>
      <c r="D37" s="7" t="s">
        <v>31</v>
      </c>
      <c r="E37" s="65" t="s">
        <v>42</v>
      </c>
      <c r="F37" s="64">
        <v>40</v>
      </c>
      <c r="G37" s="58">
        <v>3.16</v>
      </c>
      <c r="H37" s="59">
        <v>0.4</v>
      </c>
      <c r="I37" s="59">
        <v>19.32</v>
      </c>
      <c r="J37" s="66">
        <v>94</v>
      </c>
      <c r="K37" s="59" t="s">
        <v>48</v>
      </c>
      <c r="L37" s="43"/>
    </row>
    <row r="38" spans="1:12" ht="15.75" x14ac:dyDescent="0.25">
      <c r="A38" s="14"/>
      <c r="B38" s="15"/>
      <c r="C38" s="11"/>
      <c r="D38" s="7" t="s">
        <v>32</v>
      </c>
      <c r="E38" s="65" t="s">
        <v>103</v>
      </c>
      <c r="F38" s="67">
        <v>20</v>
      </c>
      <c r="G38" s="58">
        <v>1.1200000000000001</v>
      </c>
      <c r="H38" s="59">
        <v>0.22</v>
      </c>
      <c r="I38" s="59">
        <v>9.8800000000000008</v>
      </c>
      <c r="J38" s="59">
        <v>45.98</v>
      </c>
      <c r="K38" s="68" t="s">
        <v>104</v>
      </c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6"/>
      <c r="B41" s="17"/>
      <c r="C41" s="8"/>
      <c r="D41" s="18" t="s">
        <v>33</v>
      </c>
      <c r="E41" s="9"/>
      <c r="F41" s="19">
        <f>SUM(F33:F40)</f>
        <v>700</v>
      </c>
      <c r="G41" s="19">
        <f>SUM(G33:G40)</f>
        <v>23.526</v>
      </c>
      <c r="H41" s="19">
        <f>SUM(H33:H40)</f>
        <v>18.810999999999996</v>
      </c>
      <c r="I41" s="19">
        <f>SUM(I33:I40)</f>
        <v>112.66999999999999</v>
      </c>
      <c r="J41" s="19">
        <f>SUM(J33:J40)</f>
        <v>725.37</v>
      </c>
      <c r="K41" s="25"/>
      <c r="L41" s="19">
        <f>SUM(L33:L40)</f>
        <v>0</v>
      </c>
    </row>
    <row r="42" spans="1:12" ht="15.75" customHeight="1" x14ac:dyDescent="0.2">
      <c r="A42" s="33">
        <f>A25</f>
        <v>1</v>
      </c>
      <c r="B42" s="33">
        <f>B25</f>
        <v>2</v>
      </c>
      <c r="C42" s="109" t="s">
        <v>4</v>
      </c>
      <c r="D42" s="110"/>
      <c r="E42" s="31"/>
      <c r="F42" s="32">
        <f>F32+F41</f>
        <v>1238</v>
      </c>
      <c r="G42" s="32">
        <f>G32+G41</f>
        <v>40.450000000000003</v>
      </c>
      <c r="H42" s="32">
        <f>H32+H41</f>
        <v>47.450999999999993</v>
      </c>
      <c r="I42" s="32">
        <f>I32+I41</f>
        <v>209.51999999999998</v>
      </c>
      <c r="J42" s="32">
        <f>J32+J41</f>
        <v>1440.8600000000001</v>
      </c>
      <c r="K42" s="32"/>
      <c r="L42" s="32">
        <f>L32+L41</f>
        <v>0</v>
      </c>
    </row>
    <row r="43" spans="1:12" ht="15" x14ac:dyDescent="0.25">
      <c r="A43" s="20">
        <v>1</v>
      </c>
      <c r="B43" s="21">
        <v>3</v>
      </c>
      <c r="C43" s="22" t="s">
        <v>20</v>
      </c>
      <c r="D43" s="5" t="s">
        <v>21</v>
      </c>
      <c r="E43" s="39" t="s">
        <v>162</v>
      </c>
      <c r="F43" s="40">
        <v>100</v>
      </c>
      <c r="G43" s="40">
        <v>16.5</v>
      </c>
      <c r="H43" s="40">
        <v>8.9</v>
      </c>
      <c r="I43" s="40">
        <v>7.5</v>
      </c>
      <c r="J43" s="40">
        <v>176.6</v>
      </c>
      <c r="K43" s="41" t="s">
        <v>165</v>
      </c>
      <c r="L43" s="40"/>
    </row>
    <row r="44" spans="1:12" ht="15" x14ac:dyDescent="0.25">
      <c r="A44" s="23"/>
      <c r="B44" s="15"/>
      <c r="C44" s="11"/>
      <c r="D44" s="107" t="s">
        <v>29</v>
      </c>
      <c r="E44" s="95" t="s">
        <v>163</v>
      </c>
      <c r="F44" s="96">
        <v>150</v>
      </c>
      <c r="G44" s="96">
        <v>3.07</v>
      </c>
      <c r="H44" s="96">
        <v>4.8</v>
      </c>
      <c r="I44" s="96">
        <v>20.440000000000001</v>
      </c>
      <c r="J44" s="96">
        <v>137.25</v>
      </c>
      <c r="K44" s="97" t="s">
        <v>164</v>
      </c>
      <c r="L44" s="96"/>
    </row>
    <row r="45" spans="1:12" ht="15" x14ac:dyDescent="0.25">
      <c r="A45" s="23"/>
      <c r="B45" s="15"/>
      <c r="C45" s="11"/>
      <c r="D45" s="6" t="s">
        <v>26</v>
      </c>
      <c r="E45" s="42" t="s">
        <v>73</v>
      </c>
      <c r="F45" s="43">
        <v>60</v>
      </c>
      <c r="G45" s="43">
        <v>0.8448</v>
      </c>
      <c r="H45" s="43">
        <v>3.6072000000000002</v>
      </c>
      <c r="I45" s="43">
        <v>4.9560000000000004</v>
      </c>
      <c r="J45" s="43">
        <v>55.68</v>
      </c>
      <c r="K45" s="44" t="s">
        <v>74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75</v>
      </c>
      <c r="F46" s="43">
        <v>180</v>
      </c>
      <c r="G46" s="43">
        <v>0.12</v>
      </c>
      <c r="H46" s="43">
        <v>0.12</v>
      </c>
      <c r="I46" s="43">
        <v>20.91</v>
      </c>
      <c r="J46" s="43">
        <v>85.95</v>
      </c>
      <c r="K46" s="44" t="s">
        <v>76</v>
      </c>
      <c r="L46" s="43"/>
    </row>
    <row r="47" spans="1:12" ht="15" x14ac:dyDescent="0.25">
      <c r="A47" s="23"/>
      <c r="B47" s="15"/>
      <c r="C47" s="11"/>
      <c r="D47" s="6" t="s">
        <v>51</v>
      </c>
      <c r="E47" s="42" t="s">
        <v>50</v>
      </c>
      <c r="F47" s="43">
        <v>40</v>
      </c>
      <c r="G47" s="43">
        <v>2.81</v>
      </c>
      <c r="H47" s="43">
        <v>3.2069999999999999</v>
      </c>
      <c r="I47" s="43">
        <v>19.48</v>
      </c>
      <c r="J47" s="43">
        <v>118</v>
      </c>
      <c r="K47" s="44" t="s">
        <v>52</v>
      </c>
      <c r="L47" s="43"/>
    </row>
    <row r="48" spans="1:12" ht="15" x14ac:dyDescent="0.25">
      <c r="A48" s="23"/>
      <c r="B48" s="15"/>
      <c r="C48" s="11"/>
      <c r="D48" s="7" t="s">
        <v>23</v>
      </c>
      <c r="E48" s="42" t="s">
        <v>42</v>
      </c>
      <c r="F48" s="43">
        <v>40</v>
      </c>
      <c r="G48" s="43">
        <v>3.16</v>
      </c>
      <c r="H48" s="43">
        <v>0.4</v>
      </c>
      <c r="I48" s="43">
        <v>19.32</v>
      </c>
      <c r="J48" s="43">
        <v>94</v>
      </c>
      <c r="K48" s="44" t="s">
        <v>48</v>
      </c>
      <c r="L48" s="43"/>
    </row>
    <row r="49" spans="1:12" ht="15" x14ac:dyDescent="0.25">
      <c r="A49" s="23"/>
      <c r="B49" s="15"/>
      <c r="C49" s="11"/>
      <c r="D49" s="2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SUM(F43:F50)</f>
        <v>570</v>
      </c>
      <c r="G51" s="19">
        <f t="shared" ref="G51" si="4">SUM(G43:G50)</f>
        <v>26.504799999999999</v>
      </c>
      <c r="H51" s="19">
        <f t="shared" ref="H51" si="5">SUM(H43:H50)</f>
        <v>21.034199999999998</v>
      </c>
      <c r="I51" s="19">
        <f t="shared" ref="I51" si="6">SUM(I43:I50)</f>
        <v>92.605999999999995</v>
      </c>
      <c r="J51" s="19">
        <f t="shared" ref="J51:L51" si="7">SUM(J43:J50)</f>
        <v>667.48</v>
      </c>
      <c r="K51" s="25"/>
      <c r="L51" s="19">
        <f t="shared" si="7"/>
        <v>0</v>
      </c>
    </row>
    <row r="52" spans="1:12" ht="15" x14ac:dyDescent="0.25">
      <c r="A52" s="26">
        <f>A43</f>
        <v>1</v>
      </c>
      <c r="B52" s="13">
        <f>B43</f>
        <v>3</v>
      </c>
      <c r="C52" s="10" t="s">
        <v>25</v>
      </c>
      <c r="D52" s="7" t="s">
        <v>26</v>
      </c>
      <c r="E52" s="65" t="s">
        <v>111</v>
      </c>
      <c r="F52" s="63">
        <v>60</v>
      </c>
      <c r="G52" s="75">
        <v>0.79</v>
      </c>
      <c r="H52" s="75">
        <v>2.04</v>
      </c>
      <c r="I52" s="75">
        <v>4.0999999999999996</v>
      </c>
      <c r="J52" s="75">
        <v>37.94</v>
      </c>
      <c r="K52" s="67" t="s">
        <v>112</v>
      </c>
      <c r="L52" s="43"/>
    </row>
    <row r="53" spans="1:12" ht="15" x14ac:dyDescent="0.25">
      <c r="A53" s="23"/>
      <c r="B53" s="15"/>
      <c r="C53" s="11"/>
      <c r="D53" s="7" t="s">
        <v>27</v>
      </c>
      <c r="E53" s="56" t="s">
        <v>113</v>
      </c>
      <c r="F53" s="63">
        <v>200</v>
      </c>
      <c r="G53" s="75">
        <v>5.24</v>
      </c>
      <c r="H53" s="75">
        <v>6.54</v>
      </c>
      <c r="I53" s="75">
        <v>8.3699999999999992</v>
      </c>
      <c r="J53" s="75">
        <v>83.34</v>
      </c>
      <c r="K53" s="67" t="s">
        <v>114</v>
      </c>
      <c r="L53" s="43"/>
    </row>
    <row r="54" spans="1:12" ht="15" x14ac:dyDescent="0.25">
      <c r="A54" s="23"/>
      <c r="B54" s="15"/>
      <c r="C54" s="11"/>
      <c r="D54" s="7" t="s">
        <v>28</v>
      </c>
      <c r="E54" s="56" t="s">
        <v>115</v>
      </c>
      <c r="F54" s="63">
        <v>200</v>
      </c>
      <c r="G54" s="63">
        <v>18.54</v>
      </c>
      <c r="H54" s="75">
        <v>10.46</v>
      </c>
      <c r="I54" s="63">
        <v>36.450000000000003</v>
      </c>
      <c r="J54" s="63">
        <v>314.10000000000002</v>
      </c>
      <c r="K54" s="63" t="s">
        <v>116</v>
      </c>
      <c r="L54" s="43"/>
    </row>
    <row r="55" spans="1:12" ht="15.75" x14ac:dyDescent="0.25">
      <c r="A55" s="23"/>
      <c r="B55" s="15"/>
      <c r="C55" s="11"/>
      <c r="D55" s="7" t="s">
        <v>30</v>
      </c>
      <c r="E55" s="56" t="s">
        <v>117</v>
      </c>
      <c r="F55" s="64">
        <v>180</v>
      </c>
      <c r="G55" s="59">
        <v>9.7000000000000003E-2</v>
      </c>
      <c r="H55" s="59">
        <v>0.108</v>
      </c>
      <c r="I55" s="59">
        <v>22.59</v>
      </c>
      <c r="J55" s="59">
        <v>107.28</v>
      </c>
      <c r="K55" s="59" t="s">
        <v>118</v>
      </c>
      <c r="L55" s="43"/>
    </row>
    <row r="56" spans="1:12" ht="15.75" x14ac:dyDescent="0.25">
      <c r="A56" s="23"/>
      <c r="B56" s="15"/>
      <c r="C56" s="11"/>
      <c r="D56" s="7" t="s">
        <v>31</v>
      </c>
      <c r="E56" s="65" t="s">
        <v>42</v>
      </c>
      <c r="F56" s="64">
        <v>40</v>
      </c>
      <c r="G56" s="58">
        <v>3.16</v>
      </c>
      <c r="H56" s="59">
        <v>0.4</v>
      </c>
      <c r="I56" s="59">
        <v>19.32</v>
      </c>
      <c r="J56" s="66">
        <v>94</v>
      </c>
      <c r="K56" s="59" t="s">
        <v>48</v>
      </c>
      <c r="L56" s="43"/>
    </row>
    <row r="57" spans="1:12" ht="15.75" x14ac:dyDescent="0.25">
      <c r="A57" s="23"/>
      <c r="B57" s="15"/>
      <c r="C57" s="11"/>
      <c r="D57" s="7" t="s">
        <v>32</v>
      </c>
      <c r="E57" s="65" t="s">
        <v>103</v>
      </c>
      <c r="F57" s="67">
        <v>20</v>
      </c>
      <c r="G57" s="58">
        <v>1.1200000000000001</v>
      </c>
      <c r="H57" s="59">
        <v>0.22</v>
      </c>
      <c r="I57" s="59">
        <v>9.8800000000000008</v>
      </c>
      <c r="J57" s="59">
        <v>45.98</v>
      </c>
      <c r="K57" s="68" t="s">
        <v>104</v>
      </c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SUM(F52:F59)</f>
        <v>700</v>
      </c>
      <c r="G60" s="19">
        <f>SUM(G52:G59)</f>
        <v>28.947000000000003</v>
      </c>
      <c r="H60" s="19">
        <f>SUM(H52:H59)</f>
        <v>19.767999999999997</v>
      </c>
      <c r="I60" s="19">
        <f>SUM(I52:I59)</f>
        <v>100.71000000000001</v>
      </c>
      <c r="J60" s="19">
        <f>SUM(J52:J59)</f>
        <v>682.64</v>
      </c>
      <c r="K60" s="25"/>
      <c r="L60" s="19">
        <f>SUM(L52:L59)</f>
        <v>0</v>
      </c>
    </row>
    <row r="61" spans="1:12" ht="15.75" customHeight="1" x14ac:dyDescent="0.2">
      <c r="A61" s="29">
        <f>A43</f>
        <v>1</v>
      </c>
      <c r="B61" s="30">
        <f>B43</f>
        <v>3</v>
      </c>
      <c r="C61" s="109" t="s">
        <v>4</v>
      </c>
      <c r="D61" s="110"/>
      <c r="E61" s="31"/>
      <c r="F61" s="32">
        <f>F51+F60</f>
        <v>1270</v>
      </c>
      <c r="G61" s="32">
        <f>G51+G60</f>
        <v>55.451800000000006</v>
      </c>
      <c r="H61" s="32">
        <f>H51+H60</f>
        <v>40.802199999999999</v>
      </c>
      <c r="I61" s="32">
        <f>I51+I60</f>
        <v>193.316</v>
      </c>
      <c r="J61" s="32">
        <f>J51+J60</f>
        <v>1350.12</v>
      </c>
      <c r="K61" s="32"/>
      <c r="L61" s="32">
        <f>L51+L60</f>
        <v>0</v>
      </c>
    </row>
    <row r="62" spans="1:12" ht="15" x14ac:dyDescent="0.25">
      <c r="A62" s="20">
        <v>1</v>
      </c>
      <c r="B62" s="21">
        <v>4</v>
      </c>
      <c r="C62" s="22" t="s">
        <v>20</v>
      </c>
      <c r="D62" s="5" t="s">
        <v>21</v>
      </c>
      <c r="E62" s="39" t="s">
        <v>77</v>
      </c>
      <c r="F62" s="40">
        <v>200</v>
      </c>
      <c r="G62" s="40">
        <v>15.49</v>
      </c>
      <c r="H62" s="40">
        <v>9.81</v>
      </c>
      <c r="I62" s="40">
        <v>27.84</v>
      </c>
      <c r="J62" s="40">
        <v>266.13</v>
      </c>
      <c r="K62" s="41" t="s">
        <v>78</v>
      </c>
      <c r="L62" s="40"/>
    </row>
    <row r="63" spans="1:12" ht="15" x14ac:dyDescent="0.25">
      <c r="A63" s="23"/>
      <c r="B63" s="15"/>
      <c r="C63" s="11"/>
      <c r="D63" s="108" t="s">
        <v>44</v>
      </c>
      <c r="E63" s="42" t="s">
        <v>59</v>
      </c>
      <c r="F63" s="43">
        <v>30</v>
      </c>
      <c r="G63" s="43">
        <v>0.51</v>
      </c>
      <c r="H63" s="43">
        <v>4</v>
      </c>
      <c r="I63" s="43">
        <v>0.68</v>
      </c>
      <c r="J63" s="43">
        <v>41.2</v>
      </c>
      <c r="K63" s="44" t="s">
        <v>56</v>
      </c>
      <c r="L63" s="43"/>
    </row>
    <row r="64" spans="1:12" ht="15" x14ac:dyDescent="0.25">
      <c r="A64" s="23"/>
      <c r="B64" s="15"/>
      <c r="C64" s="11"/>
      <c r="D64" s="7" t="s">
        <v>22</v>
      </c>
      <c r="E64" s="42" t="s">
        <v>79</v>
      </c>
      <c r="F64" s="43">
        <v>180</v>
      </c>
      <c r="G64" s="43">
        <v>0.67</v>
      </c>
      <c r="H64" s="43">
        <v>0.28999999999999998</v>
      </c>
      <c r="I64" s="43">
        <v>34</v>
      </c>
      <c r="J64" s="43">
        <v>143.15</v>
      </c>
      <c r="K64" s="44" t="s">
        <v>80</v>
      </c>
      <c r="L64" s="43"/>
    </row>
    <row r="65" spans="1:12" ht="15" x14ac:dyDescent="0.2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24</v>
      </c>
      <c r="E66" s="52" t="s">
        <v>43</v>
      </c>
      <c r="F66" s="43">
        <v>150</v>
      </c>
      <c r="G66" s="43">
        <v>0.6</v>
      </c>
      <c r="H66" s="43">
        <v>0.6</v>
      </c>
      <c r="I66" s="43">
        <v>14.7</v>
      </c>
      <c r="J66" s="43">
        <v>66</v>
      </c>
      <c r="K66" s="53" t="s">
        <v>49</v>
      </c>
      <c r="L66" s="43"/>
    </row>
    <row r="67" spans="1:12" ht="15" x14ac:dyDescent="0.25">
      <c r="A67" s="23"/>
      <c r="B67" s="15"/>
      <c r="C67" s="11"/>
      <c r="D67" s="54"/>
      <c r="E67" s="42"/>
      <c r="F67" s="43"/>
      <c r="G67" s="43"/>
      <c r="H67" s="43"/>
      <c r="I67" s="43"/>
      <c r="J67" s="43"/>
      <c r="K67" s="53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4"/>
      <c r="B69" s="17"/>
      <c r="C69" s="8"/>
      <c r="D69" s="18" t="s">
        <v>33</v>
      </c>
      <c r="E69" s="9"/>
      <c r="F69" s="19">
        <f>SUM(F62:F68)</f>
        <v>560</v>
      </c>
      <c r="G69" s="19">
        <f t="shared" ref="G69" si="8">SUM(G62:G68)</f>
        <v>17.270000000000003</v>
      </c>
      <c r="H69" s="19">
        <f t="shared" ref="H69" si="9">SUM(H62:H68)</f>
        <v>14.7</v>
      </c>
      <c r="I69" s="19">
        <f t="shared" ref="I69" si="10">SUM(I62:I68)</f>
        <v>77.22</v>
      </c>
      <c r="J69" s="19">
        <f t="shared" ref="J69:L69" si="11">SUM(J62:J68)</f>
        <v>516.48</v>
      </c>
      <c r="K69" s="25"/>
      <c r="L69" s="19">
        <f t="shared" si="11"/>
        <v>0</v>
      </c>
    </row>
    <row r="70" spans="1:12" ht="15.75" x14ac:dyDescent="0.2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65" t="s">
        <v>119</v>
      </c>
      <c r="F70" s="76">
        <v>60</v>
      </c>
      <c r="G70" s="60">
        <v>0.48</v>
      </c>
      <c r="H70" s="60">
        <v>0.06</v>
      </c>
      <c r="I70" s="60">
        <v>1.68</v>
      </c>
      <c r="J70" s="60">
        <v>9</v>
      </c>
      <c r="K70" s="60" t="s">
        <v>120</v>
      </c>
      <c r="L70" s="43"/>
    </row>
    <row r="71" spans="1:12" ht="15.75" x14ac:dyDescent="0.25">
      <c r="A71" s="23"/>
      <c r="B71" s="15"/>
      <c r="C71" s="11"/>
      <c r="D71" s="7" t="s">
        <v>27</v>
      </c>
      <c r="E71" s="65" t="s">
        <v>121</v>
      </c>
      <c r="F71" s="67">
        <v>200</v>
      </c>
      <c r="G71" s="75">
        <v>8.4499999999999993</v>
      </c>
      <c r="H71" s="63">
        <v>6.74</v>
      </c>
      <c r="I71" s="75">
        <v>6.62</v>
      </c>
      <c r="J71" s="77">
        <v>121.31</v>
      </c>
      <c r="K71" s="70" t="s">
        <v>122</v>
      </c>
      <c r="L71" s="43"/>
    </row>
    <row r="72" spans="1:12" ht="30" x14ac:dyDescent="0.25">
      <c r="A72" s="23"/>
      <c r="B72" s="15"/>
      <c r="C72" s="11"/>
      <c r="D72" s="7" t="s">
        <v>28</v>
      </c>
      <c r="E72" s="65" t="s">
        <v>123</v>
      </c>
      <c r="F72" s="67">
        <v>90</v>
      </c>
      <c r="G72" s="67">
        <v>9.8680000000000003</v>
      </c>
      <c r="H72" s="67">
        <v>7.7</v>
      </c>
      <c r="I72" s="67">
        <v>12.707000000000001</v>
      </c>
      <c r="J72" s="78">
        <v>159.83000000000001</v>
      </c>
      <c r="K72" s="67" t="s">
        <v>124</v>
      </c>
      <c r="L72" s="43"/>
    </row>
    <row r="73" spans="1:12" ht="15" x14ac:dyDescent="0.25">
      <c r="A73" s="23"/>
      <c r="B73" s="15"/>
      <c r="C73" s="11"/>
      <c r="D73" s="7" t="s">
        <v>29</v>
      </c>
      <c r="E73" s="56" t="s">
        <v>101</v>
      </c>
      <c r="F73" s="57">
        <v>150</v>
      </c>
      <c r="G73" s="58">
        <v>8.2970000000000006</v>
      </c>
      <c r="H73" s="59">
        <v>8.9499999999999993</v>
      </c>
      <c r="I73" s="59">
        <v>37.369999999999997</v>
      </c>
      <c r="J73" s="59">
        <v>262.5</v>
      </c>
      <c r="K73" s="60" t="s">
        <v>102</v>
      </c>
      <c r="L73" s="43"/>
    </row>
    <row r="74" spans="1:12" ht="15.75" x14ac:dyDescent="0.25">
      <c r="A74" s="23"/>
      <c r="B74" s="15"/>
      <c r="C74" s="11"/>
      <c r="D74" s="7" t="s">
        <v>30</v>
      </c>
      <c r="E74" s="65" t="s">
        <v>75</v>
      </c>
      <c r="F74" s="67">
        <v>180</v>
      </c>
      <c r="G74" s="69">
        <v>0.12</v>
      </c>
      <c r="H74" s="70">
        <v>0.12</v>
      </c>
      <c r="I74" s="70">
        <v>20.91</v>
      </c>
      <c r="J74" s="79">
        <v>85.95</v>
      </c>
      <c r="K74" s="67" t="s">
        <v>76</v>
      </c>
      <c r="L74" s="43"/>
    </row>
    <row r="75" spans="1:12" ht="15.75" x14ac:dyDescent="0.25">
      <c r="A75" s="23"/>
      <c r="B75" s="15"/>
      <c r="C75" s="11"/>
      <c r="D75" s="7" t="s">
        <v>31</v>
      </c>
      <c r="E75" s="65" t="s">
        <v>42</v>
      </c>
      <c r="F75" s="64">
        <v>40</v>
      </c>
      <c r="G75" s="58">
        <v>3.16</v>
      </c>
      <c r="H75" s="59">
        <v>0.4</v>
      </c>
      <c r="I75" s="59">
        <v>19.32</v>
      </c>
      <c r="J75" s="66">
        <v>94</v>
      </c>
      <c r="K75" s="59" t="s">
        <v>48</v>
      </c>
      <c r="L75" s="43"/>
    </row>
    <row r="76" spans="1:12" ht="15.75" x14ac:dyDescent="0.25">
      <c r="A76" s="23"/>
      <c r="B76" s="15"/>
      <c r="C76" s="11"/>
      <c r="D76" s="7" t="s">
        <v>32</v>
      </c>
      <c r="E76" s="65" t="s">
        <v>103</v>
      </c>
      <c r="F76" s="67">
        <v>20</v>
      </c>
      <c r="G76" s="58">
        <v>1.1200000000000001</v>
      </c>
      <c r="H76" s="59">
        <v>0.22</v>
      </c>
      <c r="I76" s="59">
        <v>9.8800000000000008</v>
      </c>
      <c r="J76" s="59">
        <v>45.98</v>
      </c>
      <c r="K76" s="68" t="s">
        <v>104</v>
      </c>
      <c r="L76" s="43"/>
    </row>
    <row r="77" spans="1:12" ht="15" x14ac:dyDescent="0.2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4"/>
      <c r="B79" s="17"/>
      <c r="C79" s="8"/>
      <c r="D79" s="18" t="s">
        <v>33</v>
      </c>
      <c r="E79" s="9"/>
      <c r="F79" s="19">
        <f>SUM(F70:F78)</f>
        <v>740</v>
      </c>
      <c r="G79" s="19">
        <f t="shared" ref="G79" si="12">SUM(G70:G78)</f>
        <v>31.495000000000005</v>
      </c>
      <c r="H79" s="19">
        <f t="shared" ref="H79" si="13">SUM(H70:H78)</f>
        <v>24.189999999999998</v>
      </c>
      <c r="I79" s="19">
        <f t="shared" ref="I79" si="14">SUM(I70:I78)</f>
        <v>108.48699999999999</v>
      </c>
      <c r="J79" s="19">
        <f t="shared" ref="J79:L79" si="15">SUM(J70:J78)</f>
        <v>778.57</v>
      </c>
      <c r="K79" s="25"/>
      <c r="L79" s="19">
        <f t="shared" si="15"/>
        <v>0</v>
      </c>
    </row>
    <row r="80" spans="1:12" ht="15.75" customHeight="1" thickBot="1" x14ac:dyDescent="0.25">
      <c r="A80" s="29">
        <f>A62</f>
        <v>1</v>
      </c>
      <c r="B80" s="30">
        <f>B62</f>
        <v>4</v>
      </c>
      <c r="C80" s="109" t="s">
        <v>4</v>
      </c>
      <c r="D80" s="110"/>
      <c r="E80" s="31"/>
      <c r="F80" s="32">
        <f>F69+F79</f>
        <v>1300</v>
      </c>
      <c r="G80" s="32">
        <f t="shared" ref="G80" si="16">G69+G79</f>
        <v>48.765000000000008</v>
      </c>
      <c r="H80" s="32">
        <f t="shared" ref="H80" si="17">H69+H79</f>
        <v>38.89</v>
      </c>
      <c r="I80" s="32">
        <f t="shared" ref="I80" si="18">I69+I79</f>
        <v>185.70699999999999</v>
      </c>
      <c r="J80" s="32">
        <f t="shared" ref="J80:L80" si="19">J69+J79</f>
        <v>1295.0500000000002</v>
      </c>
      <c r="K80" s="32"/>
      <c r="L80" s="32">
        <f t="shared" si="19"/>
        <v>0</v>
      </c>
    </row>
    <row r="81" spans="1:12" ht="15" x14ac:dyDescent="0.25">
      <c r="A81" s="20">
        <v>1</v>
      </c>
      <c r="B81" s="21">
        <v>5</v>
      </c>
      <c r="C81" s="22" t="s">
        <v>20</v>
      </c>
      <c r="D81" s="5" t="s">
        <v>21</v>
      </c>
      <c r="E81" s="39" t="s">
        <v>158</v>
      </c>
      <c r="F81" s="40">
        <v>90</v>
      </c>
      <c r="G81" s="105">
        <v>17</v>
      </c>
      <c r="H81" s="105">
        <v>17.39</v>
      </c>
      <c r="I81" s="105">
        <v>3.6</v>
      </c>
      <c r="J81" s="105">
        <v>239</v>
      </c>
      <c r="K81" s="41" t="s">
        <v>159</v>
      </c>
      <c r="L81" s="40"/>
    </row>
    <row r="82" spans="1:12" ht="15" x14ac:dyDescent="0.25">
      <c r="A82" s="23"/>
      <c r="B82" s="15"/>
      <c r="C82" s="11"/>
      <c r="D82" s="54" t="s">
        <v>26</v>
      </c>
      <c r="E82" s="42" t="s">
        <v>81</v>
      </c>
      <c r="F82" s="43">
        <v>60</v>
      </c>
      <c r="G82" s="43">
        <v>0.65</v>
      </c>
      <c r="H82" s="43">
        <v>1.52</v>
      </c>
      <c r="I82" s="43">
        <v>4.38</v>
      </c>
      <c r="J82" s="43">
        <v>33.78</v>
      </c>
      <c r="K82" s="44" t="s">
        <v>82</v>
      </c>
      <c r="L82" s="96"/>
    </row>
    <row r="83" spans="1:12" ht="15" x14ac:dyDescent="0.25">
      <c r="A83" s="23"/>
      <c r="B83" s="15"/>
      <c r="C83" s="11"/>
      <c r="D83" s="8" t="s">
        <v>29</v>
      </c>
      <c r="E83" s="95" t="s">
        <v>157</v>
      </c>
      <c r="F83" s="96">
        <v>150</v>
      </c>
      <c r="G83" s="106">
        <v>5.4</v>
      </c>
      <c r="H83" s="106">
        <v>4.9000000000000004</v>
      </c>
      <c r="I83" s="106">
        <v>32.799999999999997</v>
      </c>
      <c r="J83" s="106">
        <v>196.8</v>
      </c>
      <c r="K83" s="97" t="s">
        <v>153</v>
      </c>
      <c r="L83" s="96"/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180</v>
      </c>
      <c r="G84" s="43">
        <v>0.18</v>
      </c>
      <c r="H84" s="43">
        <v>0</v>
      </c>
      <c r="I84" s="43">
        <v>13.54</v>
      </c>
      <c r="J84" s="43">
        <v>54.85</v>
      </c>
      <c r="K84" s="44" t="s">
        <v>47</v>
      </c>
      <c r="L84" s="43"/>
    </row>
    <row r="85" spans="1:12" ht="15" x14ac:dyDescent="0.25">
      <c r="A85" s="23"/>
      <c r="B85" s="15"/>
      <c r="C85" s="11"/>
      <c r="D85" s="54" t="s">
        <v>51</v>
      </c>
      <c r="E85" s="42" t="s">
        <v>54</v>
      </c>
      <c r="F85" s="43">
        <v>30</v>
      </c>
      <c r="G85" s="43">
        <v>0.03</v>
      </c>
      <c r="H85" s="43">
        <v>0</v>
      </c>
      <c r="I85" s="43">
        <v>25.41</v>
      </c>
      <c r="J85" s="43">
        <v>102.72</v>
      </c>
      <c r="L85" s="43"/>
    </row>
    <row r="86" spans="1:12" ht="15" x14ac:dyDescent="0.25">
      <c r="A86" s="23"/>
      <c r="B86" s="15"/>
      <c r="C86" s="11"/>
      <c r="D86" s="7" t="s">
        <v>23</v>
      </c>
      <c r="E86" s="42" t="s">
        <v>42</v>
      </c>
      <c r="F86" s="43">
        <v>40</v>
      </c>
      <c r="G86" s="43">
        <v>3.16</v>
      </c>
      <c r="H86" s="43">
        <v>0.4</v>
      </c>
      <c r="I86" s="43">
        <v>19.32</v>
      </c>
      <c r="J86" s="43">
        <v>94</v>
      </c>
      <c r="K86" s="44" t="s">
        <v>48</v>
      </c>
      <c r="L86" s="43"/>
    </row>
    <row r="87" spans="1:12" ht="15" x14ac:dyDescent="0.25">
      <c r="A87" s="23"/>
      <c r="B87" s="15"/>
      <c r="C87" s="11"/>
      <c r="D87" s="7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2"/>
      <c r="K88" s="44"/>
      <c r="L88" s="43"/>
    </row>
    <row r="89" spans="1:12" ht="15" x14ac:dyDescent="0.25">
      <c r="A89" s="23"/>
      <c r="B89" s="15"/>
      <c r="C89" s="11"/>
      <c r="D89" s="51"/>
      <c r="E89" s="42"/>
      <c r="F89" s="43"/>
      <c r="G89" s="43"/>
      <c r="H89" s="43"/>
      <c r="I89" s="43"/>
      <c r="J89" s="43"/>
      <c r="K89" s="53"/>
      <c r="L89" s="43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SUM(F81:F89)</f>
        <v>550</v>
      </c>
      <c r="G90" s="19">
        <f t="shared" ref="G90" si="20">SUM(G81:G89)</f>
        <v>26.419999999999998</v>
      </c>
      <c r="H90" s="19">
        <f t="shared" ref="H90" si="21">SUM(H81:H89)</f>
        <v>24.21</v>
      </c>
      <c r="I90" s="19">
        <f t="shared" ref="I90" si="22">SUM(I81:I89)</f>
        <v>99.050000000000011</v>
      </c>
      <c r="J90" s="19">
        <f t="shared" ref="J90:L90" si="23">SUM(J81:J89)</f>
        <v>721.15</v>
      </c>
      <c r="K90" s="25"/>
      <c r="L90" s="19">
        <f t="shared" si="23"/>
        <v>0</v>
      </c>
    </row>
    <row r="91" spans="1:12" ht="15.75" x14ac:dyDescent="0.25">
      <c r="A91" s="26">
        <f>A81</f>
        <v>1</v>
      </c>
      <c r="B91" s="13">
        <f>B81</f>
        <v>5</v>
      </c>
      <c r="C91" s="10" t="s">
        <v>25</v>
      </c>
      <c r="D91" s="7" t="s">
        <v>26</v>
      </c>
      <c r="E91" s="65" t="s">
        <v>125</v>
      </c>
      <c r="F91" s="63">
        <v>60</v>
      </c>
      <c r="G91" s="67">
        <v>0.99</v>
      </c>
      <c r="H91" s="80">
        <v>2.4700000000000002</v>
      </c>
      <c r="I91" s="80">
        <v>4.38</v>
      </c>
      <c r="J91" s="80">
        <v>43.74</v>
      </c>
      <c r="K91" s="69" t="s">
        <v>64</v>
      </c>
      <c r="L91" s="43"/>
    </row>
    <row r="92" spans="1:12" ht="15.75" x14ac:dyDescent="0.25">
      <c r="A92" s="23"/>
      <c r="B92" s="15"/>
      <c r="C92" s="11"/>
      <c r="D92" s="7" t="s">
        <v>27</v>
      </c>
      <c r="E92" s="56" t="s">
        <v>126</v>
      </c>
      <c r="F92" s="67">
        <v>200</v>
      </c>
      <c r="G92" s="81">
        <v>7.5</v>
      </c>
      <c r="H92" s="82">
        <v>7.37</v>
      </c>
      <c r="I92" s="82">
        <v>9.11</v>
      </c>
      <c r="J92" s="82">
        <v>96.3</v>
      </c>
      <c r="K92" s="82" t="s">
        <v>127</v>
      </c>
      <c r="L92" s="43"/>
    </row>
    <row r="93" spans="1:12" ht="15.75" x14ac:dyDescent="0.25">
      <c r="A93" s="23"/>
      <c r="B93" s="15"/>
      <c r="C93" s="11"/>
      <c r="D93" s="7" t="s">
        <v>28</v>
      </c>
      <c r="E93" s="83" t="s">
        <v>128</v>
      </c>
      <c r="F93" s="67">
        <v>200</v>
      </c>
      <c r="G93" s="59">
        <v>18.66</v>
      </c>
      <c r="H93" s="59">
        <v>25.6</v>
      </c>
      <c r="I93" s="59">
        <v>26.01</v>
      </c>
      <c r="J93" s="59">
        <v>410</v>
      </c>
      <c r="K93" s="57" t="s">
        <v>129</v>
      </c>
      <c r="L93" s="43"/>
    </row>
    <row r="94" spans="1:12" ht="15.75" x14ac:dyDescent="0.25">
      <c r="A94" s="23"/>
      <c r="B94" s="15"/>
      <c r="C94" s="11"/>
      <c r="D94" s="7" t="s">
        <v>30</v>
      </c>
      <c r="E94" s="56" t="s">
        <v>109</v>
      </c>
      <c r="F94" s="63">
        <v>180</v>
      </c>
      <c r="G94" s="73">
        <v>0.59599999999999997</v>
      </c>
      <c r="H94" s="74">
        <v>8.1000000000000003E-2</v>
      </c>
      <c r="I94" s="74">
        <v>28.81</v>
      </c>
      <c r="J94" s="74">
        <v>119.52</v>
      </c>
      <c r="K94" s="70" t="s">
        <v>110</v>
      </c>
      <c r="L94" s="43"/>
    </row>
    <row r="95" spans="1:12" ht="15.75" x14ac:dyDescent="0.25">
      <c r="A95" s="23"/>
      <c r="B95" s="15"/>
      <c r="C95" s="11"/>
      <c r="D95" s="7" t="s">
        <v>31</v>
      </c>
      <c r="E95" s="65" t="s">
        <v>42</v>
      </c>
      <c r="F95" s="64">
        <v>40</v>
      </c>
      <c r="G95" s="58">
        <v>3.16</v>
      </c>
      <c r="H95" s="59">
        <v>0.4</v>
      </c>
      <c r="I95" s="59">
        <v>19.32</v>
      </c>
      <c r="J95" s="66">
        <v>94</v>
      </c>
      <c r="K95" s="59" t="s">
        <v>48</v>
      </c>
      <c r="L95" s="43"/>
    </row>
    <row r="96" spans="1:12" ht="15.75" x14ac:dyDescent="0.25">
      <c r="A96" s="23"/>
      <c r="B96" s="15"/>
      <c r="C96" s="11"/>
      <c r="D96" s="7" t="s">
        <v>32</v>
      </c>
      <c r="E96" s="65" t="s">
        <v>103</v>
      </c>
      <c r="F96" s="67">
        <v>20</v>
      </c>
      <c r="G96" s="58">
        <v>1.1200000000000001</v>
      </c>
      <c r="H96" s="59">
        <v>0.22</v>
      </c>
      <c r="I96" s="59">
        <v>9.8800000000000008</v>
      </c>
      <c r="J96" s="59">
        <v>45.98</v>
      </c>
      <c r="K96" s="68" t="s">
        <v>104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SUM(F91:F98)</f>
        <v>700</v>
      </c>
      <c r="G99" s="19">
        <f>SUM(G91:G98)</f>
        <v>32.025999999999996</v>
      </c>
      <c r="H99" s="19">
        <f>SUM(H91:H98)</f>
        <v>36.140999999999998</v>
      </c>
      <c r="I99" s="19">
        <f>SUM(I91:I98)</f>
        <v>97.509999999999991</v>
      </c>
      <c r="J99" s="19">
        <f>SUM(J91:J98)</f>
        <v>809.54</v>
      </c>
      <c r="K99" s="25"/>
      <c r="L99" s="19">
        <f>SUM(L91:L98)</f>
        <v>0</v>
      </c>
    </row>
    <row r="100" spans="1:12" ht="15.75" customHeight="1" x14ac:dyDescent="0.2">
      <c r="A100" s="29">
        <f>A81</f>
        <v>1</v>
      </c>
      <c r="B100" s="30">
        <f>B81</f>
        <v>5</v>
      </c>
      <c r="C100" s="109" t="s">
        <v>4</v>
      </c>
      <c r="D100" s="110"/>
      <c r="E100" s="31"/>
      <c r="F100" s="32">
        <f>F90+F99</f>
        <v>1250</v>
      </c>
      <c r="G100" s="32">
        <f>G90+G99</f>
        <v>58.445999999999998</v>
      </c>
      <c r="H100" s="32">
        <f>H90+H99</f>
        <v>60.350999999999999</v>
      </c>
      <c r="I100" s="32">
        <f>I90+I99</f>
        <v>196.56</v>
      </c>
      <c r="J100" s="32">
        <f>J90+J99</f>
        <v>1530.69</v>
      </c>
      <c r="K100" s="32"/>
      <c r="L100" s="32">
        <f>L90+L99</f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63</v>
      </c>
      <c r="F101" s="40">
        <v>200</v>
      </c>
      <c r="G101" s="40">
        <v>4.88</v>
      </c>
      <c r="H101" s="40">
        <v>5.66</v>
      </c>
      <c r="I101" s="40">
        <v>42.4</v>
      </c>
      <c r="J101" s="40">
        <v>236</v>
      </c>
      <c r="K101" s="41" t="s">
        <v>62</v>
      </c>
      <c r="L101" s="40"/>
    </row>
    <row r="102" spans="1:12" ht="15" x14ac:dyDescent="0.25">
      <c r="A102" s="23"/>
      <c r="B102" s="15"/>
      <c r="C102" s="11"/>
      <c r="D102" s="6" t="s">
        <v>44</v>
      </c>
      <c r="E102" s="42" t="s">
        <v>57</v>
      </c>
      <c r="F102" s="43">
        <v>10</v>
      </c>
      <c r="G102" s="43">
        <v>2.3199999999999998</v>
      </c>
      <c r="H102" s="43">
        <v>3.95</v>
      </c>
      <c r="I102" s="43">
        <v>0</v>
      </c>
      <c r="J102" s="43">
        <v>36</v>
      </c>
      <c r="K102" s="44" t="s">
        <v>60</v>
      </c>
      <c r="L102" s="43"/>
    </row>
    <row r="103" spans="1:12" ht="15" x14ac:dyDescent="0.25">
      <c r="A103" s="23"/>
      <c r="B103" s="15"/>
      <c r="C103" s="11"/>
      <c r="D103" s="7" t="s">
        <v>23</v>
      </c>
      <c r="E103" s="42" t="s">
        <v>42</v>
      </c>
      <c r="F103" s="43">
        <v>40</v>
      </c>
      <c r="G103" s="43">
        <v>3.16</v>
      </c>
      <c r="H103" s="43">
        <v>0.4</v>
      </c>
      <c r="I103" s="43">
        <v>19.32</v>
      </c>
      <c r="J103" s="43">
        <v>94</v>
      </c>
      <c r="K103" s="44" t="s">
        <v>48</v>
      </c>
      <c r="L103" s="43"/>
    </row>
    <row r="104" spans="1:12" ht="15" x14ac:dyDescent="0.25">
      <c r="A104" s="23"/>
      <c r="B104" s="15"/>
      <c r="C104" s="11"/>
      <c r="D104" s="7" t="s">
        <v>24</v>
      </c>
      <c r="E104" s="42" t="s">
        <v>43</v>
      </c>
      <c r="F104" s="43">
        <v>150</v>
      </c>
      <c r="G104" s="43">
        <v>0.6</v>
      </c>
      <c r="H104" s="43">
        <v>0.6</v>
      </c>
      <c r="I104" s="43">
        <v>14.7</v>
      </c>
      <c r="J104" s="43">
        <v>66</v>
      </c>
      <c r="K104" s="53" t="s">
        <v>49</v>
      </c>
      <c r="L104" s="43"/>
    </row>
    <row r="105" spans="1:12" ht="15" x14ac:dyDescent="0.25">
      <c r="A105" s="23"/>
      <c r="B105" s="15"/>
      <c r="C105" s="11"/>
      <c r="D105" s="7" t="s">
        <v>22</v>
      </c>
      <c r="E105" s="42" t="s">
        <v>41</v>
      </c>
      <c r="F105" s="43">
        <v>180</v>
      </c>
      <c r="G105" s="43">
        <v>0.18</v>
      </c>
      <c r="H105" s="43">
        <v>0</v>
      </c>
      <c r="I105" s="43">
        <v>13.54</v>
      </c>
      <c r="J105" s="43">
        <v>54.85</v>
      </c>
      <c r="K105" s="44" t="s">
        <v>47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33</v>
      </c>
      <c r="E107" s="9"/>
      <c r="F107" s="19">
        <f>SUM(F101:F106)</f>
        <v>580</v>
      </c>
      <c r="G107" s="19">
        <f>SUM(G101:G106)</f>
        <v>11.139999999999999</v>
      </c>
      <c r="H107" s="19">
        <f>SUM(H101:H106)</f>
        <v>10.61</v>
      </c>
      <c r="I107" s="19">
        <f>SUM(I101:I106)</f>
        <v>89.960000000000008</v>
      </c>
      <c r="J107" s="19">
        <f>SUM(J101:J106)</f>
        <v>486.85</v>
      </c>
      <c r="K107" s="25"/>
      <c r="L107" s="19">
        <f>SUM(L101:L106)</f>
        <v>0</v>
      </c>
    </row>
    <row r="108" spans="1:12" ht="15.75" x14ac:dyDescent="0.25">
      <c r="A108" s="26">
        <f>A101</f>
        <v>2</v>
      </c>
      <c r="B108" s="13">
        <f>B101</f>
        <v>1</v>
      </c>
      <c r="C108" s="10" t="s">
        <v>25</v>
      </c>
      <c r="D108" s="7" t="s">
        <v>26</v>
      </c>
      <c r="E108" s="84" t="s">
        <v>81</v>
      </c>
      <c r="F108" s="61">
        <v>60</v>
      </c>
      <c r="G108" s="60">
        <v>0.79</v>
      </c>
      <c r="H108" s="60">
        <v>1.95</v>
      </c>
      <c r="I108" s="60">
        <v>3.88</v>
      </c>
      <c r="J108" s="62">
        <v>36.24</v>
      </c>
      <c r="K108" s="57" t="s">
        <v>96</v>
      </c>
      <c r="L108" s="43"/>
    </row>
    <row r="109" spans="1:12" ht="15.75" x14ac:dyDescent="0.25">
      <c r="A109" s="23"/>
      <c r="B109" s="15"/>
      <c r="C109" s="11"/>
      <c r="D109" s="7" t="s">
        <v>27</v>
      </c>
      <c r="E109" s="65" t="s">
        <v>130</v>
      </c>
      <c r="F109" s="67">
        <v>200</v>
      </c>
      <c r="G109" s="85">
        <v>5.95</v>
      </c>
      <c r="H109" s="85">
        <v>5.85</v>
      </c>
      <c r="I109" s="85">
        <v>13.53</v>
      </c>
      <c r="J109" s="85">
        <v>140.46</v>
      </c>
      <c r="K109" s="60" t="s">
        <v>131</v>
      </c>
      <c r="L109" s="43"/>
    </row>
    <row r="110" spans="1:12" ht="30" x14ac:dyDescent="0.25">
      <c r="A110" s="23"/>
      <c r="B110" s="15"/>
      <c r="C110" s="11"/>
      <c r="D110" s="7" t="s">
        <v>28</v>
      </c>
      <c r="E110" s="56" t="s">
        <v>132</v>
      </c>
      <c r="F110" s="67">
        <v>90</v>
      </c>
      <c r="G110" s="71">
        <v>7.1079999999999997</v>
      </c>
      <c r="H110" s="60">
        <v>7.2919999999999998</v>
      </c>
      <c r="I110" s="60">
        <v>8.0350000000000001</v>
      </c>
      <c r="J110" s="60">
        <v>125.98</v>
      </c>
      <c r="K110" s="59" t="s">
        <v>133</v>
      </c>
      <c r="L110" s="43"/>
    </row>
    <row r="111" spans="1:12" ht="15" x14ac:dyDescent="0.25">
      <c r="A111" s="23"/>
      <c r="B111" s="15"/>
      <c r="C111" s="11"/>
      <c r="D111" s="7" t="s">
        <v>29</v>
      </c>
      <c r="E111" s="56" t="s">
        <v>101</v>
      </c>
      <c r="F111" s="57">
        <v>150</v>
      </c>
      <c r="G111" s="58">
        <v>8.2970000000000006</v>
      </c>
      <c r="H111" s="59">
        <v>8.9499999999999993</v>
      </c>
      <c r="I111" s="59">
        <v>37.369999999999997</v>
      </c>
      <c r="J111" s="59">
        <v>262.5</v>
      </c>
      <c r="K111" s="60" t="s">
        <v>102</v>
      </c>
      <c r="L111" s="43"/>
    </row>
    <row r="112" spans="1:12" ht="15.75" x14ac:dyDescent="0.25">
      <c r="A112" s="23"/>
      <c r="B112" s="15"/>
      <c r="C112" s="11"/>
      <c r="D112" s="7" t="s">
        <v>30</v>
      </c>
      <c r="E112" s="65" t="s">
        <v>75</v>
      </c>
      <c r="F112" s="67">
        <v>180</v>
      </c>
      <c r="G112" s="69">
        <v>0.12</v>
      </c>
      <c r="H112" s="70">
        <v>0.12</v>
      </c>
      <c r="I112" s="70">
        <v>20.91</v>
      </c>
      <c r="J112" s="79">
        <v>85.95</v>
      </c>
      <c r="K112" s="67" t="s">
        <v>76</v>
      </c>
      <c r="L112" s="43"/>
    </row>
    <row r="113" spans="1:12" ht="15.75" x14ac:dyDescent="0.25">
      <c r="A113" s="23"/>
      <c r="B113" s="15"/>
      <c r="C113" s="11"/>
      <c r="D113" s="7" t="s">
        <v>31</v>
      </c>
      <c r="E113" s="65" t="s">
        <v>42</v>
      </c>
      <c r="F113" s="64">
        <v>40</v>
      </c>
      <c r="G113" s="58">
        <v>3.16</v>
      </c>
      <c r="H113" s="59">
        <v>0.4</v>
      </c>
      <c r="I113" s="59">
        <v>19.32</v>
      </c>
      <c r="J113" s="66">
        <v>94</v>
      </c>
      <c r="K113" s="59" t="s">
        <v>48</v>
      </c>
      <c r="L113" s="43"/>
    </row>
    <row r="114" spans="1:12" ht="15.75" x14ac:dyDescent="0.25">
      <c r="A114" s="23"/>
      <c r="B114" s="15"/>
      <c r="C114" s="11"/>
      <c r="D114" s="7" t="s">
        <v>32</v>
      </c>
      <c r="E114" s="65" t="s">
        <v>103</v>
      </c>
      <c r="F114" s="67">
        <v>20</v>
      </c>
      <c r="G114" s="58">
        <v>1.1200000000000001</v>
      </c>
      <c r="H114" s="59">
        <v>0.22</v>
      </c>
      <c r="I114" s="59">
        <v>9.8800000000000008</v>
      </c>
      <c r="J114" s="59">
        <v>45.98</v>
      </c>
      <c r="K114" s="68" t="s">
        <v>104</v>
      </c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33</v>
      </c>
      <c r="E117" s="9"/>
      <c r="F117" s="19">
        <f>SUM(F108:F116)</f>
        <v>740</v>
      </c>
      <c r="G117" s="19">
        <f t="shared" ref="G117:J117" si="24">SUM(G108:G116)</f>
        <v>26.545000000000002</v>
      </c>
      <c r="H117" s="19">
        <f t="shared" si="24"/>
        <v>24.781999999999996</v>
      </c>
      <c r="I117" s="19">
        <f t="shared" si="24"/>
        <v>112.92499999999998</v>
      </c>
      <c r="J117" s="19">
        <f t="shared" si="24"/>
        <v>791.11000000000013</v>
      </c>
      <c r="K117" s="25"/>
      <c r="L117" s="19">
        <f t="shared" ref="L117" si="25">SUM(L108:L116)</f>
        <v>0</v>
      </c>
    </row>
    <row r="118" spans="1:12" ht="15.75" thickBot="1" x14ac:dyDescent="0.25">
      <c r="A118" s="29">
        <f>A101</f>
        <v>2</v>
      </c>
      <c r="B118" s="30">
        <f>B101</f>
        <v>1</v>
      </c>
      <c r="C118" s="109" t="s">
        <v>4</v>
      </c>
      <c r="D118" s="110"/>
      <c r="E118" s="31"/>
      <c r="F118" s="32">
        <f>F107+F117</f>
        <v>1320</v>
      </c>
      <c r="G118" s="32">
        <f t="shared" ref="G118" si="26">G107+G117</f>
        <v>37.685000000000002</v>
      </c>
      <c r="H118" s="32">
        <f t="shared" ref="H118" si="27">H107+H117</f>
        <v>35.391999999999996</v>
      </c>
      <c r="I118" s="32">
        <f t="shared" ref="I118" si="28">I107+I117</f>
        <v>202.88499999999999</v>
      </c>
      <c r="J118" s="32">
        <f t="shared" ref="J118:L118" si="29">J107+J117</f>
        <v>1277.96</v>
      </c>
      <c r="K118" s="32"/>
      <c r="L118" s="32">
        <f t="shared" si="29"/>
        <v>0</v>
      </c>
    </row>
    <row r="119" spans="1:12" ht="25.5" x14ac:dyDescent="0.25">
      <c r="A119" s="14">
        <v>2</v>
      </c>
      <c r="B119" s="15">
        <v>2</v>
      </c>
      <c r="C119" s="22" t="s">
        <v>20</v>
      </c>
      <c r="D119" s="5" t="s">
        <v>21</v>
      </c>
      <c r="E119" s="39" t="s">
        <v>166</v>
      </c>
      <c r="F119" s="40">
        <v>90</v>
      </c>
      <c r="G119" s="101">
        <v>10.98</v>
      </c>
      <c r="H119" s="101">
        <v>12.48</v>
      </c>
      <c r="I119" s="101">
        <v>8.2200000000000006</v>
      </c>
      <c r="J119" s="100">
        <v>189.88</v>
      </c>
      <c r="K119" s="41" t="s">
        <v>151</v>
      </c>
      <c r="L119" s="40"/>
    </row>
    <row r="120" spans="1:12" ht="15" x14ac:dyDescent="0.25">
      <c r="A120" s="14"/>
      <c r="B120" s="15"/>
      <c r="C120" s="11"/>
      <c r="D120" s="8" t="s">
        <v>29</v>
      </c>
      <c r="E120" s="95" t="s">
        <v>152</v>
      </c>
      <c r="F120" s="96">
        <v>150</v>
      </c>
      <c r="G120" s="99">
        <v>5.4</v>
      </c>
      <c r="H120" s="99">
        <v>4.9000000000000004</v>
      </c>
      <c r="I120" s="99">
        <v>32.799999999999997</v>
      </c>
      <c r="J120" s="98">
        <v>196.8</v>
      </c>
      <c r="K120" s="97" t="s">
        <v>156</v>
      </c>
      <c r="L120" s="96"/>
    </row>
    <row r="121" spans="1:12" ht="15" x14ac:dyDescent="0.25">
      <c r="A121" s="14"/>
      <c r="B121" s="15"/>
      <c r="C121" s="11"/>
      <c r="D121" s="54" t="s">
        <v>26</v>
      </c>
      <c r="E121" s="42" t="s">
        <v>83</v>
      </c>
      <c r="F121" s="43">
        <v>60</v>
      </c>
      <c r="G121" s="43">
        <v>0.99</v>
      </c>
      <c r="H121" s="43">
        <v>2.4700000000000002</v>
      </c>
      <c r="I121" s="43">
        <v>4.38</v>
      </c>
      <c r="J121" s="43">
        <v>43.74</v>
      </c>
      <c r="K121" s="44" t="s">
        <v>64</v>
      </c>
      <c r="L121" s="43"/>
    </row>
    <row r="122" spans="1:12" ht="15" x14ac:dyDescent="0.25">
      <c r="A122" s="14"/>
      <c r="B122" s="15"/>
      <c r="C122" s="11"/>
      <c r="D122" s="7" t="s">
        <v>23</v>
      </c>
      <c r="E122" s="42" t="s">
        <v>42</v>
      </c>
      <c r="F122" s="43">
        <v>40</v>
      </c>
      <c r="G122" s="43">
        <v>3.16</v>
      </c>
      <c r="H122" s="43">
        <v>0.4</v>
      </c>
      <c r="I122" s="43">
        <v>19.32</v>
      </c>
      <c r="J122" s="43">
        <v>94</v>
      </c>
      <c r="K122" s="44" t="s">
        <v>48</v>
      </c>
      <c r="L122" s="43"/>
    </row>
    <row r="123" spans="1:12" ht="15" x14ac:dyDescent="0.25">
      <c r="A123" s="14"/>
      <c r="B123" s="15"/>
      <c r="C123" s="11"/>
      <c r="D123" s="54" t="s">
        <v>51</v>
      </c>
      <c r="E123" s="42" t="s">
        <v>69</v>
      </c>
      <c r="F123" s="43">
        <v>20</v>
      </c>
      <c r="G123" s="43">
        <v>1.18</v>
      </c>
      <c r="H123" s="43">
        <v>0.94</v>
      </c>
      <c r="I123" s="43">
        <v>30</v>
      </c>
      <c r="J123" s="43">
        <v>146.4</v>
      </c>
      <c r="K123" s="44"/>
      <c r="L123" s="43"/>
    </row>
    <row r="124" spans="1:12" ht="15" x14ac:dyDescent="0.25">
      <c r="A124" s="14"/>
      <c r="B124" s="15"/>
      <c r="C124" s="11"/>
      <c r="D124" s="7" t="s">
        <v>22</v>
      </c>
      <c r="E124" s="42" t="s">
        <v>53</v>
      </c>
      <c r="F124" s="43">
        <v>180</v>
      </c>
      <c r="G124" s="43">
        <v>0.24</v>
      </c>
      <c r="H124" s="43">
        <v>7.0000000000000001E-3</v>
      </c>
      <c r="I124" s="43">
        <v>13.73</v>
      </c>
      <c r="J124" s="43">
        <v>56.99</v>
      </c>
      <c r="K124" s="44" t="s">
        <v>55</v>
      </c>
      <c r="L124" s="43"/>
    </row>
    <row r="125" spans="1:12" ht="15" x14ac:dyDescent="0.25">
      <c r="A125" s="14"/>
      <c r="B125" s="15"/>
      <c r="C125" s="11"/>
      <c r="D125" s="7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6"/>
      <c r="B126" s="17"/>
      <c r="C126" s="8"/>
      <c r="D126" s="18" t="s">
        <v>33</v>
      </c>
      <c r="E126" s="9"/>
      <c r="F126" s="19">
        <f>SUM(F119:F125)</f>
        <v>540</v>
      </c>
      <c r="G126" s="19">
        <f>SUM(G119:G125)</f>
        <v>21.95</v>
      </c>
      <c r="H126" s="19">
        <f>SUM(H119:H125)</f>
        <v>21.197000000000003</v>
      </c>
      <c r="I126" s="19">
        <f>SUM(I119:I125)</f>
        <v>108.45</v>
      </c>
      <c r="J126" s="19">
        <f>SUM(J119:J125)</f>
        <v>727.81000000000006</v>
      </c>
      <c r="K126" s="25"/>
      <c r="L126" s="19">
        <f>SUM(L119:L125)</f>
        <v>0</v>
      </c>
    </row>
    <row r="127" spans="1:12" ht="15.75" x14ac:dyDescent="0.25">
      <c r="A127" s="13">
        <f>A119</f>
        <v>2</v>
      </c>
      <c r="B127" s="13">
        <f>B119</f>
        <v>2</v>
      </c>
      <c r="C127" s="10" t="s">
        <v>25</v>
      </c>
      <c r="D127" s="7" t="s">
        <v>26</v>
      </c>
      <c r="E127" s="65" t="s">
        <v>87</v>
      </c>
      <c r="F127" s="63">
        <v>60</v>
      </c>
      <c r="G127" s="69">
        <v>0.78</v>
      </c>
      <c r="H127" s="70">
        <v>2.7</v>
      </c>
      <c r="I127" s="70">
        <v>4.62</v>
      </c>
      <c r="J127" s="70">
        <v>45.6</v>
      </c>
      <c r="K127" s="70" t="s">
        <v>88</v>
      </c>
      <c r="L127" s="43"/>
    </row>
    <row r="128" spans="1:12" ht="15.75" x14ac:dyDescent="0.25">
      <c r="A128" s="14"/>
      <c r="B128" s="15"/>
      <c r="C128" s="11"/>
      <c r="D128" s="7" t="s">
        <v>27</v>
      </c>
      <c r="E128" s="56" t="s">
        <v>134</v>
      </c>
      <c r="F128" s="63">
        <v>200</v>
      </c>
      <c r="G128" s="81">
        <v>5.12</v>
      </c>
      <c r="H128" s="82">
        <v>7.17</v>
      </c>
      <c r="I128" s="82">
        <v>11.9</v>
      </c>
      <c r="J128" s="82">
        <v>132.55000000000001</v>
      </c>
      <c r="K128" s="70" t="s">
        <v>135</v>
      </c>
      <c r="L128" s="43"/>
    </row>
    <row r="129" spans="1:12" ht="30" x14ac:dyDescent="0.25">
      <c r="A129" s="14"/>
      <c r="B129" s="15"/>
      <c r="C129" s="11"/>
      <c r="D129" s="7" t="s">
        <v>28</v>
      </c>
      <c r="E129" s="65" t="s">
        <v>136</v>
      </c>
      <c r="F129" s="67">
        <v>90</v>
      </c>
      <c r="G129" s="86">
        <v>7.83</v>
      </c>
      <c r="H129" s="87">
        <v>7.4279999999999999</v>
      </c>
      <c r="I129" s="87">
        <v>10.87</v>
      </c>
      <c r="J129" s="88">
        <v>141.59399999999999</v>
      </c>
      <c r="K129" s="57" t="s">
        <v>137</v>
      </c>
      <c r="L129" s="43"/>
    </row>
    <row r="130" spans="1:12" ht="15.75" x14ac:dyDescent="0.25">
      <c r="A130" s="14"/>
      <c r="B130" s="15"/>
      <c r="C130" s="11"/>
      <c r="D130" s="7" t="s">
        <v>29</v>
      </c>
      <c r="E130" s="65" t="s">
        <v>138</v>
      </c>
      <c r="F130" s="76">
        <v>150</v>
      </c>
      <c r="G130" s="89">
        <v>3.7</v>
      </c>
      <c r="H130" s="89">
        <v>4.8</v>
      </c>
      <c r="I130" s="89">
        <v>36.5</v>
      </c>
      <c r="J130" s="89">
        <v>203.5</v>
      </c>
      <c r="K130" s="67" t="s">
        <v>139</v>
      </c>
      <c r="L130" s="43"/>
    </row>
    <row r="131" spans="1:12" ht="15.75" x14ac:dyDescent="0.25">
      <c r="A131" s="14"/>
      <c r="B131" s="15"/>
      <c r="C131" s="11"/>
      <c r="D131" s="7" t="s">
        <v>30</v>
      </c>
      <c r="E131" s="56" t="s">
        <v>109</v>
      </c>
      <c r="F131" s="63">
        <v>180</v>
      </c>
      <c r="G131" s="73">
        <v>0.59599999999999997</v>
      </c>
      <c r="H131" s="74">
        <v>8.1000000000000003E-2</v>
      </c>
      <c r="I131" s="74">
        <v>28.81</v>
      </c>
      <c r="J131" s="74">
        <v>119.52</v>
      </c>
      <c r="K131" s="70" t="s">
        <v>168</v>
      </c>
      <c r="L131" s="43"/>
    </row>
    <row r="132" spans="1:12" ht="15.75" x14ac:dyDescent="0.25">
      <c r="A132" s="14"/>
      <c r="B132" s="15"/>
      <c r="C132" s="11"/>
      <c r="D132" s="7" t="s">
        <v>31</v>
      </c>
      <c r="E132" s="65" t="s">
        <v>42</v>
      </c>
      <c r="F132" s="64">
        <v>40</v>
      </c>
      <c r="G132" s="58">
        <v>3.16</v>
      </c>
      <c r="H132" s="59">
        <v>0.4</v>
      </c>
      <c r="I132" s="59">
        <v>19.32</v>
      </c>
      <c r="J132" s="66">
        <v>94</v>
      </c>
      <c r="K132" s="59" t="s">
        <v>48</v>
      </c>
      <c r="L132" s="43"/>
    </row>
    <row r="133" spans="1:12" ht="15.75" x14ac:dyDescent="0.25">
      <c r="A133" s="14"/>
      <c r="B133" s="15"/>
      <c r="C133" s="11"/>
      <c r="D133" s="7" t="s">
        <v>32</v>
      </c>
      <c r="E133" s="65" t="s">
        <v>103</v>
      </c>
      <c r="F133" s="67">
        <v>20</v>
      </c>
      <c r="G133" s="58">
        <v>1.1200000000000001</v>
      </c>
      <c r="H133" s="59">
        <v>0.22</v>
      </c>
      <c r="I133" s="59">
        <v>9.8800000000000008</v>
      </c>
      <c r="J133" s="59">
        <v>45.98</v>
      </c>
      <c r="K133" s="68" t="s">
        <v>104</v>
      </c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33</v>
      </c>
      <c r="E136" s="9"/>
      <c r="F136" s="19">
        <f>SUM(F127:F135)</f>
        <v>740</v>
      </c>
      <c r="G136" s="19">
        <f t="shared" ref="G136:J136" si="30">SUM(G127:G135)</f>
        <v>22.306000000000001</v>
      </c>
      <c r="H136" s="19">
        <f t="shared" si="30"/>
        <v>22.798999999999999</v>
      </c>
      <c r="I136" s="19">
        <f t="shared" si="30"/>
        <v>121.9</v>
      </c>
      <c r="J136" s="19">
        <f t="shared" si="30"/>
        <v>782.74400000000003</v>
      </c>
      <c r="K136" s="25"/>
      <c r="L136" s="19">
        <f t="shared" ref="L136" si="31">SUM(L127:L135)</f>
        <v>0</v>
      </c>
    </row>
    <row r="137" spans="1:12" ht="15" x14ac:dyDescent="0.2">
      <c r="A137" s="33">
        <f>A119</f>
        <v>2</v>
      </c>
      <c r="B137" s="33">
        <f>B119</f>
        <v>2</v>
      </c>
      <c r="C137" s="109" t="s">
        <v>4</v>
      </c>
      <c r="D137" s="110"/>
      <c r="E137" s="31"/>
      <c r="F137" s="32">
        <f>F126+F136</f>
        <v>1280</v>
      </c>
      <c r="G137" s="32">
        <f t="shared" ref="G137" si="32">G126+G136</f>
        <v>44.256</v>
      </c>
      <c r="H137" s="32">
        <f t="shared" ref="H137" si="33">H126+H136</f>
        <v>43.996000000000002</v>
      </c>
      <c r="I137" s="32">
        <f t="shared" ref="I137" si="34">I126+I136</f>
        <v>230.35000000000002</v>
      </c>
      <c r="J137" s="32">
        <f t="shared" ref="J137:L137" si="35">J126+J136</f>
        <v>1510.5540000000001</v>
      </c>
      <c r="K137" s="32"/>
      <c r="L137" s="32">
        <f t="shared" si="35"/>
        <v>0</v>
      </c>
    </row>
    <row r="138" spans="1:12" ht="25.5" x14ac:dyDescent="0.25">
      <c r="A138" s="20">
        <v>2</v>
      </c>
      <c r="B138" s="21">
        <v>3</v>
      </c>
      <c r="C138" s="22" t="s">
        <v>20</v>
      </c>
      <c r="D138" s="5" t="s">
        <v>21</v>
      </c>
      <c r="E138" s="39" t="s">
        <v>65</v>
      </c>
      <c r="F138" s="40">
        <v>200</v>
      </c>
      <c r="G138" s="40">
        <v>11.06</v>
      </c>
      <c r="H138" s="40">
        <v>15.92</v>
      </c>
      <c r="I138" s="40">
        <v>57.1</v>
      </c>
      <c r="J138" s="40">
        <v>422</v>
      </c>
      <c r="K138" s="41" t="s">
        <v>86</v>
      </c>
      <c r="L138" s="40"/>
    </row>
    <row r="139" spans="1:12" ht="15" x14ac:dyDescent="0.25">
      <c r="A139" s="23"/>
      <c r="B139" s="15"/>
      <c r="C139" s="11"/>
      <c r="D139" s="54" t="s">
        <v>44</v>
      </c>
      <c r="E139" s="42" t="s">
        <v>84</v>
      </c>
      <c r="F139" s="43">
        <v>35</v>
      </c>
      <c r="G139" s="43">
        <v>1.75</v>
      </c>
      <c r="H139" s="43">
        <v>2.91</v>
      </c>
      <c r="I139" s="43">
        <v>19.600000000000001</v>
      </c>
      <c r="J139" s="43">
        <v>112.58</v>
      </c>
      <c r="K139" s="53" t="s">
        <v>85</v>
      </c>
      <c r="L139" s="43"/>
    </row>
    <row r="140" spans="1:12" ht="15" x14ac:dyDescent="0.25">
      <c r="A140" s="23"/>
      <c r="B140" s="15"/>
      <c r="C140" s="11"/>
      <c r="D140" s="7" t="s">
        <v>22</v>
      </c>
      <c r="E140" s="42" t="s">
        <v>58</v>
      </c>
      <c r="F140" s="43">
        <v>200</v>
      </c>
      <c r="G140" s="43">
        <v>4.07</v>
      </c>
      <c r="H140" s="43">
        <v>3.54</v>
      </c>
      <c r="I140" s="43">
        <v>17.579999999999998</v>
      </c>
      <c r="J140" s="43">
        <v>117.49</v>
      </c>
      <c r="K140" s="44" t="s">
        <v>61</v>
      </c>
      <c r="L140" s="43"/>
    </row>
    <row r="141" spans="1:12" ht="15" x14ac:dyDescent="0.25">
      <c r="A141" s="23"/>
      <c r="B141" s="15"/>
      <c r="C141" s="11"/>
      <c r="D141" s="7" t="s">
        <v>24</v>
      </c>
      <c r="E141" s="52" t="s">
        <v>43</v>
      </c>
      <c r="F141" s="43">
        <v>150</v>
      </c>
      <c r="G141" s="43">
        <v>0.6</v>
      </c>
      <c r="H141" s="43">
        <v>0.6</v>
      </c>
      <c r="I141" s="43">
        <v>14.7</v>
      </c>
      <c r="J141" s="43">
        <v>66</v>
      </c>
      <c r="K141" s="53" t="s">
        <v>49</v>
      </c>
      <c r="L141" s="43"/>
    </row>
    <row r="142" spans="1:12" ht="15" x14ac:dyDescent="0.2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4"/>
      <c r="B144" s="17"/>
      <c r="C144" s="8"/>
      <c r="D144" s="18" t="s">
        <v>33</v>
      </c>
      <c r="E144" s="9"/>
      <c r="F144" s="19">
        <f>SUM(F138:F143)</f>
        <v>585</v>
      </c>
      <c r="G144" s="19">
        <f>SUM(G138:G143)</f>
        <v>17.480000000000004</v>
      </c>
      <c r="H144" s="19">
        <f>SUM(H138:H143)</f>
        <v>22.97</v>
      </c>
      <c r="I144" s="19">
        <f>SUM(I138:I143)</f>
        <v>108.98</v>
      </c>
      <c r="J144" s="19">
        <f>SUM(J138:J143)</f>
        <v>718.07</v>
      </c>
      <c r="K144" s="25"/>
      <c r="L144" s="19">
        <f>SUM(L138:L143)</f>
        <v>0</v>
      </c>
    </row>
    <row r="145" spans="1:12" ht="15" x14ac:dyDescent="0.25">
      <c r="A145" s="26">
        <f>A138</f>
        <v>2</v>
      </c>
      <c r="B145" s="13">
        <f>B138</f>
        <v>3</v>
      </c>
      <c r="C145" s="10" t="s">
        <v>25</v>
      </c>
      <c r="D145" s="7" t="s">
        <v>26</v>
      </c>
      <c r="E145" s="65" t="s">
        <v>140</v>
      </c>
      <c r="F145" s="67">
        <v>60</v>
      </c>
      <c r="G145" s="71">
        <v>0.754</v>
      </c>
      <c r="H145" s="60">
        <v>5.07</v>
      </c>
      <c r="I145" s="60">
        <v>13.365</v>
      </c>
      <c r="J145" s="60">
        <v>102.11</v>
      </c>
      <c r="K145" s="60" t="s">
        <v>141</v>
      </c>
      <c r="L145" s="43"/>
    </row>
    <row r="146" spans="1:12" ht="15.75" x14ac:dyDescent="0.25">
      <c r="A146" s="23"/>
      <c r="B146" s="15"/>
      <c r="C146" s="11"/>
      <c r="D146" s="7" t="s">
        <v>27</v>
      </c>
      <c r="E146" s="65" t="s">
        <v>142</v>
      </c>
      <c r="F146" s="67">
        <v>200</v>
      </c>
      <c r="G146" s="75">
        <v>8.4499999999999993</v>
      </c>
      <c r="H146" s="63">
        <v>6.74</v>
      </c>
      <c r="I146" s="75">
        <v>6.62</v>
      </c>
      <c r="J146" s="77">
        <v>121.31</v>
      </c>
      <c r="K146" s="82" t="s">
        <v>122</v>
      </c>
      <c r="L146" s="43"/>
    </row>
    <row r="147" spans="1:12" ht="15" x14ac:dyDescent="0.25">
      <c r="A147" s="23"/>
      <c r="B147" s="15"/>
      <c r="C147" s="11"/>
      <c r="D147" s="7" t="s">
        <v>28</v>
      </c>
      <c r="E147" s="56" t="s">
        <v>115</v>
      </c>
      <c r="F147" s="63">
        <v>200</v>
      </c>
      <c r="G147" s="63">
        <v>18.54</v>
      </c>
      <c r="H147" s="75">
        <v>10.46</v>
      </c>
      <c r="I147" s="63">
        <v>36.450000000000003</v>
      </c>
      <c r="J147" s="63">
        <v>314.10000000000002</v>
      </c>
      <c r="K147" s="63" t="s">
        <v>169</v>
      </c>
      <c r="L147" s="43"/>
    </row>
    <row r="148" spans="1:12" ht="15.75" x14ac:dyDescent="0.25">
      <c r="A148" s="23"/>
      <c r="B148" s="15"/>
      <c r="C148" s="11"/>
      <c r="D148" s="7" t="s">
        <v>30</v>
      </c>
      <c r="E148" s="56" t="s">
        <v>117</v>
      </c>
      <c r="F148" s="64">
        <v>180</v>
      </c>
      <c r="G148" s="59">
        <v>9.7000000000000003E-2</v>
      </c>
      <c r="H148" s="59">
        <v>0.108</v>
      </c>
      <c r="I148" s="59">
        <v>22.59</v>
      </c>
      <c r="J148" s="59">
        <v>107.28</v>
      </c>
      <c r="K148" s="59" t="s">
        <v>118</v>
      </c>
      <c r="L148" s="43"/>
    </row>
    <row r="149" spans="1:12" ht="15.75" x14ac:dyDescent="0.25">
      <c r="A149" s="23"/>
      <c r="B149" s="15"/>
      <c r="C149" s="11"/>
      <c r="D149" s="7" t="s">
        <v>31</v>
      </c>
      <c r="E149" s="65" t="s">
        <v>42</v>
      </c>
      <c r="F149" s="64">
        <v>40</v>
      </c>
      <c r="G149" s="58">
        <v>3.16</v>
      </c>
      <c r="H149" s="59">
        <v>0.4</v>
      </c>
      <c r="I149" s="59">
        <v>19.32</v>
      </c>
      <c r="J149" s="66">
        <v>94</v>
      </c>
      <c r="K149" s="59" t="s">
        <v>48</v>
      </c>
      <c r="L149" s="43"/>
    </row>
    <row r="150" spans="1:12" ht="15.75" x14ac:dyDescent="0.25">
      <c r="A150" s="23"/>
      <c r="B150" s="15"/>
      <c r="C150" s="11"/>
      <c r="D150" s="7" t="s">
        <v>32</v>
      </c>
      <c r="E150" s="65" t="s">
        <v>103</v>
      </c>
      <c r="F150" s="67">
        <v>20</v>
      </c>
      <c r="G150" s="58">
        <v>1.1200000000000001</v>
      </c>
      <c r="H150" s="59">
        <v>0.22</v>
      </c>
      <c r="I150" s="59">
        <v>9.8800000000000008</v>
      </c>
      <c r="J150" s="59">
        <v>45.98</v>
      </c>
      <c r="K150" s="68" t="s">
        <v>104</v>
      </c>
      <c r="L150" s="43"/>
    </row>
    <row r="151" spans="1:12" ht="15" x14ac:dyDescent="0.25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4"/>
      <c r="B153" s="17"/>
      <c r="C153" s="8"/>
      <c r="D153" s="18" t="s">
        <v>33</v>
      </c>
      <c r="E153" s="9"/>
      <c r="F153" s="19">
        <f>SUM(F145:F152)</f>
        <v>700</v>
      </c>
      <c r="G153" s="19">
        <f>SUM(G145:G152)</f>
        <v>32.121000000000002</v>
      </c>
      <c r="H153" s="19">
        <f>SUM(H145:H152)</f>
        <v>22.998000000000001</v>
      </c>
      <c r="I153" s="19">
        <f>SUM(I145:I152)</f>
        <v>108.22499999999999</v>
      </c>
      <c r="J153" s="19">
        <f>SUM(J145:J152)</f>
        <v>784.78</v>
      </c>
      <c r="K153" s="25"/>
      <c r="L153" s="19">
        <f>SUM(L145:L152)</f>
        <v>0</v>
      </c>
    </row>
    <row r="154" spans="1:12" ht="15.75" thickBot="1" x14ac:dyDescent="0.25">
      <c r="A154" s="29">
        <f>A138</f>
        <v>2</v>
      </c>
      <c r="B154" s="30">
        <f>B138</f>
        <v>3</v>
      </c>
      <c r="C154" s="109" t="s">
        <v>4</v>
      </c>
      <c r="D154" s="110"/>
      <c r="E154" s="31"/>
      <c r="F154" s="32">
        <f>F144+F153</f>
        <v>1285</v>
      </c>
      <c r="G154" s="32">
        <f>G144+G153</f>
        <v>49.601000000000006</v>
      </c>
      <c r="H154" s="32">
        <f>H144+H153</f>
        <v>45.968000000000004</v>
      </c>
      <c r="I154" s="32">
        <f>I144+I153</f>
        <v>217.20499999999998</v>
      </c>
      <c r="J154" s="32">
        <f>J144+J153</f>
        <v>1502.85</v>
      </c>
      <c r="K154" s="32"/>
      <c r="L154" s="32">
        <f>L144+L153</f>
        <v>0</v>
      </c>
    </row>
    <row r="155" spans="1:12" ht="25.5" x14ac:dyDescent="0.25">
      <c r="A155" s="20">
        <v>2</v>
      </c>
      <c r="B155" s="21">
        <v>4</v>
      </c>
      <c r="C155" s="22" t="s">
        <v>20</v>
      </c>
      <c r="D155" s="5" t="s">
        <v>21</v>
      </c>
      <c r="E155" s="39" t="s">
        <v>132</v>
      </c>
      <c r="F155" s="40">
        <v>90</v>
      </c>
      <c r="G155" s="102">
        <v>7.1079999999999997</v>
      </c>
      <c r="H155" s="103">
        <v>7.2919999999999998</v>
      </c>
      <c r="I155" s="103">
        <v>8.0350000000000001</v>
      </c>
      <c r="J155" s="103">
        <v>125.98</v>
      </c>
      <c r="K155" s="41" t="s">
        <v>133</v>
      </c>
      <c r="L155" s="40"/>
    </row>
    <row r="156" spans="1:12" ht="15" x14ac:dyDescent="0.25">
      <c r="A156" s="23"/>
      <c r="B156" s="15"/>
      <c r="C156" s="11"/>
      <c r="D156" s="8" t="s">
        <v>29</v>
      </c>
      <c r="E156" s="95" t="s">
        <v>101</v>
      </c>
      <c r="F156" s="96">
        <v>150</v>
      </c>
      <c r="G156" s="104">
        <v>8.2970000000000006</v>
      </c>
      <c r="H156" s="105">
        <v>8.9499999999999993</v>
      </c>
      <c r="I156" s="105">
        <v>37.369999999999997</v>
      </c>
      <c r="J156" s="105">
        <v>262.5</v>
      </c>
      <c r="K156" s="97" t="s">
        <v>102</v>
      </c>
      <c r="L156" s="96"/>
    </row>
    <row r="157" spans="1:12" ht="15" x14ac:dyDescent="0.25">
      <c r="A157" s="23"/>
      <c r="B157" s="15"/>
      <c r="C157" s="11"/>
      <c r="D157" s="54" t="s">
        <v>26</v>
      </c>
      <c r="E157" s="42" t="s">
        <v>87</v>
      </c>
      <c r="F157" s="43">
        <v>60</v>
      </c>
      <c r="G157" s="43">
        <v>0.78</v>
      </c>
      <c r="H157" s="43">
        <v>2.7</v>
      </c>
      <c r="I157" s="43">
        <v>4.62</v>
      </c>
      <c r="J157" s="43">
        <v>45.6</v>
      </c>
      <c r="K157" s="44" t="s">
        <v>88</v>
      </c>
      <c r="L157" s="43"/>
    </row>
    <row r="158" spans="1:12" ht="15" x14ac:dyDescent="0.25">
      <c r="A158" s="23"/>
      <c r="B158" s="15"/>
      <c r="C158" s="11"/>
      <c r="D158" s="7" t="s">
        <v>22</v>
      </c>
      <c r="E158" s="42" t="s">
        <v>41</v>
      </c>
      <c r="F158" s="43">
        <v>180</v>
      </c>
      <c r="G158" s="43">
        <v>0.18</v>
      </c>
      <c r="H158" s="43">
        <v>0</v>
      </c>
      <c r="I158" s="43">
        <v>13.54</v>
      </c>
      <c r="J158" s="43">
        <v>54.85</v>
      </c>
      <c r="K158" s="44" t="s">
        <v>47</v>
      </c>
      <c r="L158" s="43"/>
    </row>
    <row r="159" spans="1:12" ht="15" x14ac:dyDescent="0.25">
      <c r="A159" s="23"/>
      <c r="B159" s="15"/>
      <c r="C159" s="11"/>
      <c r="D159" s="7" t="s">
        <v>23</v>
      </c>
      <c r="E159" s="42" t="s">
        <v>42</v>
      </c>
      <c r="F159" s="43">
        <v>40</v>
      </c>
      <c r="G159" s="43">
        <v>3.16</v>
      </c>
      <c r="H159" s="43">
        <v>0.4</v>
      </c>
      <c r="I159" s="43">
        <v>19.32</v>
      </c>
      <c r="J159" s="43">
        <v>94</v>
      </c>
      <c r="K159" s="44" t="s">
        <v>48</v>
      </c>
      <c r="L159" s="43"/>
    </row>
    <row r="160" spans="1:12" ht="15" x14ac:dyDescent="0.25">
      <c r="A160" s="23"/>
      <c r="B160" s="15"/>
      <c r="C160" s="11"/>
      <c r="D160" s="54" t="s">
        <v>51</v>
      </c>
      <c r="E160" s="42" t="s">
        <v>89</v>
      </c>
      <c r="F160" s="43">
        <v>18</v>
      </c>
      <c r="G160" s="43">
        <v>1.1200000000000001</v>
      </c>
      <c r="H160" s="43">
        <v>1.98</v>
      </c>
      <c r="I160" s="43">
        <v>9.5399999999999991</v>
      </c>
      <c r="J160" s="43">
        <v>69.599999999999994</v>
      </c>
      <c r="K160" s="44" t="s">
        <v>90</v>
      </c>
      <c r="L160" s="43"/>
    </row>
    <row r="161" spans="1:12" ht="15" x14ac:dyDescent="0.25">
      <c r="A161" s="23"/>
      <c r="B161" s="15"/>
      <c r="C161" s="11"/>
      <c r="D161" s="51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4"/>
      <c r="B162" s="17"/>
      <c r="C162" s="8"/>
      <c r="D162" s="18" t="s">
        <v>33</v>
      </c>
      <c r="E162" s="9"/>
      <c r="F162" s="19">
        <f>SUM(F155:F161)</f>
        <v>538</v>
      </c>
      <c r="G162" s="19">
        <f>SUM(G155:G161)</f>
        <v>20.645000000000003</v>
      </c>
      <c r="H162" s="19">
        <f>SUM(H155:H161)</f>
        <v>21.321999999999996</v>
      </c>
      <c r="I162" s="19">
        <f>SUM(I155:I161)</f>
        <v>92.424999999999983</v>
      </c>
      <c r="J162" s="19">
        <f>SUM(J155:J161)</f>
        <v>652.53000000000009</v>
      </c>
      <c r="K162" s="25"/>
      <c r="L162" s="19">
        <f>SUM(L155:L161)</f>
        <v>0</v>
      </c>
    </row>
    <row r="163" spans="1:12" ht="15" x14ac:dyDescent="0.25">
      <c r="A163" s="26">
        <f>A155</f>
        <v>2</v>
      </c>
      <c r="B163" s="13">
        <f>B155</f>
        <v>4</v>
      </c>
      <c r="C163" s="10" t="s">
        <v>25</v>
      </c>
      <c r="D163" s="7" t="s">
        <v>26</v>
      </c>
      <c r="E163" s="65" t="s">
        <v>73</v>
      </c>
      <c r="F163" s="78">
        <v>60</v>
      </c>
      <c r="G163" s="75">
        <v>0.8448</v>
      </c>
      <c r="H163" s="75">
        <v>3.6072000000000002</v>
      </c>
      <c r="I163" s="75">
        <v>4.9560000000000004</v>
      </c>
      <c r="J163" s="75">
        <v>55.68</v>
      </c>
      <c r="K163" s="67" t="s">
        <v>74</v>
      </c>
      <c r="L163" s="43"/>
    </row>
    <row r="164" spans="1:12" ht="15.75" x14ac:dyDescent="0.25">
      <c r="A164" s="23"/>
      <c r="B164" s="15"/>
      <c r="C164" s="11"/>
      <c r="D164" s="7" t="s">
        <v>27</v>
      </c>
      <c r="E164" s="65" t="s">
        <v>143</v>
      </c>
      <c r="F164" s="90">
        <v>200</v>
      </c>
      <c r="G164" s="85">
        <v>5.69</v>
      </c>
      <c r="H164" s="85">
        <v>5.5</v>
      </c>
      <c r="I164" s="85">
        <v>16.309999999999999</v>
      </c>
      <c r="J164" s="85">
        <v>137.62</v>
      </c>
      <c r="K164" s="68" t="s">
        <v>144</v>
      </c>
      <c r="L164" s="43"/>
    </row>
    <row r="165" spans="1:12" ht="15" x14ac:dyDescent="0.25">
      <c r="A165" s="23"/>
      <c r="B165" s="15"/>
      <c r="C165" s="11"/>
      <c r="D165" s="7" t="s">
        <v>28</v>
      </c>
      <c r="E165" s="65" t="s">
        <v>145</v>
      </c>
      <c r="F165" s="67">
        <v>200</v>
      </c>
      <c r="G165" s="59">
        <v>12.3</v>
      </c>
      <c r="H165" s="59">
        <v>9.8000000000000007</v>
      </c>
      <c r="I165" s="59">
        <v>19.399999999999999</v>
      </c>
      <c r="J165" s="59">
        <v>222</v>
      </c>
      <c r="K165" s="59" t="s">
        <v>146</v>
      </c>
      <c r="L165" s="43"/>
    </row>
    <row r="166" spans="1:12" ht="15.75" x14ac:dyDescent="0.25">
      <c r="A166" s="23"/>
      <c r="B166" s="15"/>
      <c r="C166" s="11"/>
      <c r="D166" s="7" t="s">
        <v>30</v>
      </c>
      <c r="E166" s="65" t="s">
        <v>75</v>
      </c>
      <c r="F166" s="67">
        <v>180</v>
      </c>
      <c r="G166" s="69">
        <v>0.12</v>
      </c>
      <c r="H166" s="70">
        <v>0.12</v>
      </c>
      <c r="I166" s="70">
        <v>20.91</v>
      </c>
      <c r="J166" s="79">
        <v>85.95</v>
      </c>
      <c r="K166" s="67" t="s">
        <v>76</v>
      </c>
      <c r="L166" s="43"/>
    </row>
    <row r="167" spans="1:12" ht="15.75" x14ac:dyDescent="0.25">
      <c r="A167" s="23"/>
      <c r="B167" s="15"/>
      <c r="C167" s="11"/>
      <c r="D167" s="7" t="s">
        <v>31</v>
      </c>
      <c r="E167" s="65" t="s">
        <v>42</v>
      </c>
      <c r="F167" s="64">
        <v>40</v>
      </c>
      <c r="G167" s="58">
        <v>3.16</v>
      </c>
      <c r="H167" s="59">
        <v>0.4</v>
      </c>
      <c r="I167" s="59">
        <v>19.32</v>
      </c>
      <c r="J167" s="66">
        <v>94</v>
      </c>
      <c r="K167" s="59" t="s">
        <v>48</v>
      </c>
      <c r="L167" s="43"/>
    </row>
    <row r="168" spans="1:12" ht="15.75" x14ac:dyDescent="0.25">
      <c r="A168" s="23"/>
      <c r="B168" s="15"/>
      <c r="C168" s="11"/>
      <c r="D168" s="7" t="s">
        <v>32</v>
      </c>
      <c r="E168" s="65" t="s">
        <v>103</v>
      </c>
      <c r="F168" s="67">
        <v>20</v>
      </c>
      <c r="G168" s="58">
        <v>1.1200000000000001</v>
      </c>
      <c r="H168" s="59">
        <v>0.22</v>
      </c>
      <c r="I168" s="59">
        <v>9.8800000000000008</v>
      </c>
      <c r="J168" s="59">
        <v>45.98</v>
      </c>
      <c r="K168" s="68" t="s">
        <v>104</v>
      </c>
      <c r="L168" s="43"/>
    </row>
    <row r="169" spans="1:12" ht="15" x14ac:dyDescent="0.2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4"/>
      <c r="B171" s="17"/>
      <c r="C171" s="8"/>
      <c r="D171" s="18" t="s">
        <v>33</v>
      </c>
      <c r="E171" s="9"/>
      <c r="F171" s="19">
        <f>SUM(F163:F170)</f>
        <v>700</v>
      </c>
      <c r="G171" s="91">
        <f>SUM(G163:G170)</f>
        <v>23.234800000000003</v>
      </c>
      <c r="H171" s="19">
        <f>SUM(H163:H170)</f>
        <v>19.647200000000002</v>
      </c>
      <c r="I171" s="19">
        <f>SUM(I163:I170)</f>
        <v>90.775999999999982</v>
      </c>
      <c r="J171" s="19">
        <f>SUM(J163:J170)</f>
        <v>641.23</v>
      </c>
      <c r="K171" s="25"/>
      <c r="L171" s="19">
        <f>SUM(L163:L170)</f>
        <v>0</v>
      </c>
    </row>
    <row r="172" spans="1:12" ht="15" x14ac:dyDescent="0.2">
      <c r="A172" s="29">
        <f>A155</f>
        <v>2</v>
      </c>
      <c r="B172" s="30">
        <f>B155</f>
        <v>4</v>
      </c>
      <c r="C172" s="109" t="s">
        <v>4</v>
      </c>
      <c r="D172" s="110"/>
      <c r="E172" s="31"/>
      <c r="F172" s="32">
        <f>F162+F171</f>
        <v>1238</v>
      </c>
      <c r="G172" s="32">
        <f>G162+G171</f>
        <v>43.879800000000003</v>
      </c>
      <c r="H172" s="32">
        <f>H162+H171</f>
        <v>40.969200000000001</v>
      </c>
      <c r="I172" s="32">
        <f>I162+I171</f>
        <v>183.20099999999996</v>
      </c>
      <c r="J172" s="32">
        <f>J162+J171</f>
        <v>1293.7600000000002</v>
      </c>
      <c r="K172" s="32"/>
      <c r="L172" s="32">
        <f>L162+L171</f>
        <v>0</v>
      </c>
    </row>
    <row r="173" spans="1:12" ht="15" x14ac:dyDescent="0.25">
      <c r="A173" s="20">
        <v>2</v>
      </c>
      <c r="B173" s="21">
        <v>5</v>
      </c>
      <c r="C173" s="22" t="s">
        <v>20</v>
      </c>
      <c r="D173" s="5" t="s">
        <v>21</v>
      </c>
      <c r="E173" s="39" t="s">
        <v>91</v>
      </c>
      <c r="F173" s="40">
        <v>200</v>
      </c>
      <c r="G173" s="40">
        <v>8</v>
      </c>
      <c r="H173" s="40">
        <v>8.83</v>
      </c>
      <c r="I173" s="40">
        <v>39.76</v>
      </c>
      <c r="J173" s="40">
        <v>271.2</v>
      </c>
      <c r="K173" s="41" t="s">
        <v>92</v>
      </c>
      <c r="L173" s="40"/>
    </row>
    <row r="174" spans="1:12" ht="15" x14ac:dyDescent="0.25">
      <c r="A174" s="23"/>
      <c r="B174" s="15"/>
      <c r="C174" s="11"/>
      <c r="D174" s="54" t="s">
        <v>26</v>
      </c>
      <c r="E174" s="42" t="s">
        <v>93</v>
      </c>
      <c r="F174" s="43">
        <v>50</v>
      </c>
      <c r="G174" s="43">
        <v>6.3</v>
      </c>
      <c r="H174" s="43">
        <v>5.3</v>
      </c>
      <c r="I174" s="43">
        <v>0</v>
      </c>
      <c r="J174" s="43">
        <v>77.5</v>
      </c>
      <c r="K174" s="44" t="s">
        <v>94</v>
      </c>
      <c r="L174" s="43"/>
    </row>
    <row r="175" spans="1:12" ht="15" x14ac:dyDescent="0.25">
      <c r="A175" s="23"/>
      <c r="B175" s="15"/>
      <c r="C175" s="11"/>
      <c r="D175" s="54" t="s">
        <v>26</v>
      </c>
      <c r="E175" s="42" t="s">
        <v>66</v>
      </c>
      <c r="F175" s="43">
        <v>60</v>
      </c>
      <c r="G175" s="43">
        <v>0.97799999999999998</v>
      </c>
      <c r="H175" s="43">
        <v>0.96</v>
      </c>
      <c r="I175" s="43">
        <v>6.1619999999999999</v>
      </c>
      <c r="J175" s="43">
        <v>62.4</v>
      </c>
      <c r="K175" s="44" t="s">
        <v>67</v>
      </c>
      <c r="L175" s="43"/>
    </row>
    <row r="176" spans="1:12" ht="15" x14ac:dyDescent="0.25">
      <c r="A176" s="23"/>
      <c r="B176" s="15"/>
      <c r="C176" s="11"/>
      <c r="D176" s="7" t="s">
        <v>23</v>
      </c>
      <c r="E176" s="42" t="s">
        <v>42</v>
      </c>
      <c r="F176" s="43">
        <v>40</v>
      </c>
      <c r="G176" s="43">
        <v>3.16</v>
      </c>
      <c r="H176" s="43">
        <v>0.4</v>
      </c>
      <c r="I176" s="43">
        <v>19.32</v>
      </c>
      <c r="J176" s="43">
        <v>94</v>
      </c>
      <c r="K176" s="44" t="s">
        <v>48</v>
      </c>
      <c r="L176" s="43"/>
    </row>
    <row r="177" spans="1:12" ht="15" x14ac:dyDescent="0.25">
      <c r="A177" s="23"/>
      <c r="B177" s="15"/>
      <c r="C177" s="11"/>
      <c r="D177" s="6" t="s">
        <v>51</v>
      </c>
      <c r="E177" s="42" t="s">
        <v>50</v>
      </c>
      <c r="F177" s="43">
        <v>40</v>
      </c>
      <c r="G177" s="43">
        <v>2.81</v>
      </c>
      <c r="H177" s="43">
        <v>3.2069999999999999</v>
      </c>
      <c r="I177" s="43">
        <v>19.48</v>
      </c>
      <c r="J177" s="43">
        <v>118</v>
      </c>
      <c r="K177" s="44"/>
      <c r="L177" s="43"/>
    </row>
    <row r="178" spans="1:12" ht="15" x14ac:dyDescent="0.25">
      <c r="A178" s="23"/>
      <c r="B178" s="15"/>
      <c r="C178" s="11"/>
      <c r="D178" s="7" t="s">
        <v>22</v>
      </c>
      <c r="E178" s="42" t="s">
        <v>53</v>
      </c>
      <c r="F178" s="43">
        <v>180</v>
      </c>
      <c r="G178" s="43">
        <v>0.24</v>
      </c>
      <c r="H178" s="43">
        <v>7.0000000000000001E-3</v>
      </c>
      <c r="I178" s="43">
        <v>13.73</v>
      </c>
      <c r="J178" s="43">
        <v>56.99</v>
      </c>
      <c r="K178" s="44" t="s">
        <v>55</v>
      </c>
      <c r="L178" s="43"/>
    </row>
    <row r="179" spans="1:12" ht="15" x14ac:dyDescent="0.25">
      <c r="A179" s="23"/>
      <c r="B179" s="15"/>
      <c r="C179" s="11"/>
      <c r="D179" s="2"/>
      <c r="K179" s="44"/>
      <c r="L179" s="43"/>
    </row>
    <row r="180" spans="1:12" ht="15.75" customHeight="1" x14ac:dyDescent="0.25">
      <c r="A180" s="24"/>
      <c r="B180" s="17"/>
      <c r="C180" s="8"/>
      <c r="D180" s="18" t="s">
        <v>33</v>
      </c>
      <c r="E180" s="9"/>
      <c r="F180" s="19">
        <f>SUM(F173:F178)</f>
        <v>570</v>
      </c>
      <c r="G180" s="19">
        <f>SUM(G173:G178)</f>
        <v>21.488</v>
      </c>
      <c r="H180" s="19">
        <f>SUM(H173:H178)</f>
        <v>18.704000000000001</v>
      </c>
      <c r="I180" s="19">
        <f>SUM(I173:I178)</f>
        <v>98.451999999999998</v>
      </c>
      <c r="J180" s="19">
        <f>SUM(J173:J178)</f>
        <v>680.08999999999992</v>
      </c>
      <c r="K180" s="25"/>
      <c r="L180" s="19">
        <f>SUM(L173:L179)</f>
        <v>0</v>
      </c>
    </row>
    <row r="181" spans="1:12" ht="15" x14ac:dyDescent="0.25">
      <c r="A181" s="26">
        <f>A173</f>
        <v>2</v>
      </c>
      <c r="B181" s="13">
        <f>B173</f>
        <v>5</v>
      </c>
      <c r="C181" s="10" t="s">
        <v>25</v>
      </c>
      <c r="D181" s="7" t="s">
        <v>26</v>
      </c>
      <c r="E181" s="65" t="s">
        <v>147</v>
      </c>
      <c r="F181" s="67">
        <v>60</v>
      </c>
      <c r="G181" s="86">
        <v>1.024</v>
      </c>
      <c r="H181" s="87">
        <v>3.02</v>
      </c>
      <c r="I181" s="87">
        <v>5.08</v>
      </c>
      <c r="J181" s="87">
        <v>51.42</v>
      </c>
      <c r="K181" s="92" t="s">
        <v>72</v>
      </c>
      <c r="L181" s="43"/>
    </row>
    <row r="182" spans="1:12" ht="15.75" x14ac:dyDescent="0.25">
      <c r="A182" s="23"/>
      <c r="B182" s="15"/>
      <c r="C182" s="11"/>
      <c r="D182" s="7" t="s">
        <v>27</v>
      </c>
      <c r="E182" s="56" t="s">
        <v>148</v>
      </c>
      <c r="F182" s="64">
        <v>200</v>
      </c>
      <c r="G182" s="60">
        <v>8.2799999999999994</v>
      </c>
      <c r="H182" s="60">
        <v>7.62</v>
      </c>
      <c r="I182" s="60">
        <v>8.3699999999999992</v>
      </c>
      <c r="J182" s="62">
        <v>135.27000000000001</v>
      </c>
      <c r="K182" s="93" t="s">
        <v>149</v>
      </c>
      <c r="L182" s="43"/>
    </row>
    <row r="183" spans="1:12" ht="30" x14ac:dyDescent="0.25">
      <c r="A183" s="23"/>
      <c r="B183" s="15"/>
      <c r="C183" s="11"/>
      <c r="D183" s="7" t="s">
        <v>28</v>
      </c>
      <c r="E183" s="65" t="s">
        <v>150</v>
      </c>
      <c r="F183" s="94">
        <v>90</v>
      </c>
      <c r="G183" s="59">
        <v>10.98</v>
      </c>
      <c r="H183" s="59">
        <v>12.48</v>
      </c>
      <c r="I183" s="59">
        <v>8.2200000000000006</v>
      </c>
      <c r="J183" s="59">
        <v>189.88</v>
      </c>
      <c r="K183" s="59" t="s">
        <v>151</v>
      </c>
      <c r="L183" s="43"/>
    </row>
    <row r="184" spans="1:12" ht="15" x14ac:dyDescent="0.25">
      <c r="A184" s="23"/>
      <c r="B184" s="15"/>
      <c r="C184" s="11"/>
      <c r="D184" s="7" t="s">
        <v>29</v>
      </c>
      <c r="E184" s="65" t="s">
        <v>152</v>
      </c>
      <c r="F184" s="67">
        <v>150</v>
      </c>
      <c r="G184" s="67">
        <v>5.4</v>
      </c>
      <c r="H184" s="67">
        <v>4.9000000000000004</v>
      </c>
      <c r="I184" s="67">
        <v>32.799999999999997</v>
      </c>
      <c r="J184" s="78">
        <v>196.8</v>
      </c>
      <c r="K184" s="67" t="s">
        <v>153</v>
      </c>
      <c r="L184" s="43"/>
    </row>
    <row r="185" spans="1:12" ht="15.75" x14ac:dyDescent="0.25">
      <c r="A185" s="23"/>
      <c r="B185" s="15"/>
      <c r="C185" s="11"/>
      <c r="D185" s="7" t="s">
        <v>30</v>
      </c>
      <c r="E185" s="56" t="s">
        <v>109</v>
      </c>
      <c r="F185" s="63">
        <v>180</v>
      </c>
      <c r="G185" s="73">
        <v>0.59599999999999997</v>
      </c>
      <c r="H185" s="74">
        <v>8.1000000000000003E-2</v>
      </c>
      <c r="I185" s="74">
        <v>28.81</v>
      </c>
      <c r="J185" s="74">
        <v>119.52</v>
      </c>
      <c r="K185" s="70" t="s">
        <v>110</v>
      </c>
      <c r="L185" s="43"/>
    </row>
    <row r="186" spans="1:12" ht="15.75" x14ac:dyDescent="0.25">
      <c r="A186" s="23"/>
      <c r="B186" s="15"/>
      <c r="C186" s="11"/>
      <c r="D186" s="7" t="s">
        <v>31</v>
      </c>
      <c r="E186" s="65" t="s">
        <v>42</v>
      </c>
      <c r="F186" s="64">
        <v>40</v>
      </c>
      <c r="G186" s="58">
        <v>3.16</v>
      </c>
      <c r="H186" s="59">
        <v>0.4</v>
      </c>
      <c r="I186" s="59">
        <v>19.32</v>
      </c>
      <c r="J186" s="66">
        <v>94</v>
      </c>
      <c r="K186" s="59" t="s">
        <v>48</v>
      </c>
      <c r="L186" s="43"/>
    </row>
    <row r="187" spans="1:12" ht="15.75" x14ac:dyDescent="0.25">
      <c r="A187" s="23"/>
      <c r="B187" s="15"/>
      <c r="C187" s="11"/>
      <c r="D187" s="7" t="s">
        <v>32</v>
      </c>
      <c r="E187" s="65" t="s">
        <v>103</v>
      </c>
      <c r="F187" s="67">
        <v>20</v>
      </c>
      <c r="G187" s="58">
        <v>1.1200000000000001</v>
      </c>
      <c r="H187" s="59">
        <v>0.22</v>
      </c>
      <c r="I187" s="59">
        <v>9.8800000000000008</v>
      </c>
      <c r="J187" s="59">
        <v>45.98</v>
      </c>
      <c r="K187" s="68" t="s">
        <v>104</v>
      </c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4"/>
      <c r="B190" s="17"/>
      <c r="C190" s="8"/>
      <c r="D190" s="18" t="s">
        <v>33</v>
      </c>
      <c r="E190" s="9"/>
      <c r="F190" s="19">
        <f>SUM(F181:F189)</f>
        <v>740</v>
      </c>
      <c r="G190" s="19">
        <f t="shared" ref="G190:J190" si="36">SUM(G181:G189)</f>
        <v>30.56</v>
      </c>
      <c r="H190" s="19">
        <f t="shared" si="36"/>
        <v>28.721</v>
      </c>
      <c r="I190" s="19">
        <f t="shared" si="36"/>
        <v>112.47999999999999</v>
      </c>
      <c r="J190" s="19">
        <f t="shared" si="36"/>
        <v>832.87</v>
      </c>
      <c r="K190" s="25"/>
      <c r="L190" s="19">
        <f t="shared" ref="L190" si="37">SUM(L181:L189)</f>
        <v>0</v>
      </c>
    </row>
    <row r="191" spans="1:12" ht="15" x14ac:dyDescent="0.2">
      <c r="A191" s="29">
        <f>A173</f>
        <v>2</v>
      </c>
      <c r="B191" s="30">
        <f>B173</f>
        <v>5</v>
      </c>
      <c r="C191" s="109" t="s">
        <v>4</v>
      </c>
      <c r="D191" s="110"/>
      <c r="E191" s="31"/>
      <c r="F191" s="32">
        <f>F180+F190</f>
        <v>1310</v>
      </c>
      <c r="G191" s="32">
        <f t="shared" ref="G191" si="38">G180+G190</f>
        <v>52.048000000000002</v>
      </c>
      <c r="H191" s="32">
        <f t="shared" ref="H191" si="39">H180+H190</f>
        <v>47.424999999999997</v>
      </c>
      <c r="I191" s="32">
        <f t="shared" ref="I191" si="40">I180+I190</f>
        <v>210.93199999999999</v>
      </c>
      <c r="J191" s="32">
        <f t="shared" ref="J191:L191" si="41">J180+J190</f>
        <v>1512.96</v>
      </c>
      <c r="K191" s="32"/>
      <c r="L191" s="32">
        <f t="shared" si="41"/>
        <v>0</v>
      </c>
    </row>
    <row r="192" spans="1:12" x14ac:dyDescent="0.2">
      <c r="A192" s="27"/>
      <c r="B192" s="28"/>
      <c r="C192" s="111" t="s">
        <v>5</v>
      </c>
      <c r="D192" s="111"/>
      <c r="E192" s="111"/>
      <c r="F192" s="34">
        <f>(F24+F42+F61+F80+F100+F118+F137+F154+F172+F191)/(IF(F24=0,0,1)+IF(F42=0,0,1)+IF(F61=0,0,1)+IF(F80=0,0,1)+IF(F100=0,0,1)+IF(F118=0,0,1)+IF(F137=0,0,1)+IF(F154=0,0,1)+IF(F172=0,0,1)+IF(F191=0,0,1))</f>
        <v>1278.0999999999999</v>
      </c>
      <c r="G192" s="34">
        <f>(G24+G42+G61+G80+G100+G118+G137+G154+G172+G191)/(IF(G24=0,0,1)+IF(G42=0,0,1)+IF(G61=0,0,1)+IF(G80=0,0,1)+IF(G100=0,0,1)+IF(G118=0,0,1)+IF(G137=0,0,1)+IF(G154=0,0,1)+IF(G172=0,0,1)+IF(G191=0,0,1))</f>
        <v>46.909960000000005</v>
      </c>
      <c r="H192" s="34">
        <f>(H24+H42+H61+H80+H100+H118+H137+H154+H172+H191)/(IF(H24=0,0,1)+IF(H42=0,0,1)+IF(H61=0,0,1)+IF(H80=0,0,1)+IF(H100=0,0,1)+IF(H118=0,0,1)+IF(H137=0,0,1)+IF(H154=0,0,1)+IF(H172=0,0,1)+IF(H191=0,0,1))</f>
        <v>45.594439999999999</v>
      </c>
      <c r="I192" s="34">
        <f>(I24+I42+I61+I80+I100+I118+I137+I154+I172+I191)/(IF(I24=0,0,1)+IF(I42=0,0,1)+IF(I61=0,0,1)+IF(I80=0,0,1)+IF(I100=0,0,1)+IF(I118=0,0,1)+IF(I137=0,0,1)+IF(I154=0,0,1)+IF(I172=0,0,1)+IF(I191=0,0,1))</f>
        <v>203.56459999999998</v>
      </c>
      <c r="J192" s="34">
        <f>(J24+J42+J61+J80+J100+J118+J137+J154+J172+J191)/(IF(J24=0,0,1)+IF(J42=0,0,1)+IF(J61=0,0,1)+IF(J80=0,0,1)+IF(J100=0,0,1)+IF(J118=0,0,1)+IF(J137=0,0,1)+IF(J154=0,0,1)+IF(J172=0,0,1)+IF(J191=0,0,1))</f>
        <v>1418.9024000000002</v>
      </c>
      <c r="K192" s="34"/>
      <c r="L192" s="34" t="e">
        <f>(L24+L42+L61+L80+L100+L118+L137+L154+L172+L191)/(IF(L24=0,0,1)+IF(L42=0,0,1)+IF(L61=0,0,1)+IF(L80=0,0,1)+IF(L100=0,0,1)+IF(L118=0,0,1)+IF(L137=0,0,1)+IF(L154=0,0,1)+IF(L172=0,0,1)+IF(L191=0,0,1))</f>
        <v>#DIV/0!</v>
      </c>
    </row>
  </sheetData>
  <mergeCells count="14">
    <mergeCell ref="C1:E1"/>
    <mergeCell ref="H1:K1"/>
    <mergeCell ref="H2:K2"/>
    <mergeCell ref="C42:D42"/>
    <mergeCell ref="C61:D61"/>
    <mergeCell ref="C80:D80"/>
    <mergeCell ref="C100:D100"/>
    <mergeCell ref="C24:D24"/>
    <mergeCell ref="C192:E192"/>
    <mergeCell ref="C191:D191"/>
    <mergeCell ref="C118:D118"/>
    <mergeCell ref="C137:D137"/>
    <mergeCell ref="C154:D154"/>
    <mergeCell ref="C172:D172"/>
  </mergeCells>
  <pageMargins left="0.7" right="0.7" top="0.75" bottom="0.75" header="0.3" footer="0.3"/>
  <pageSetup paperSize="9" scale="81" orientation="landscape" r:id="rId1"/>
  <rowBreaks count="5" manualBreakCount="5">
    <brk id="32" max="16383" man="1"/>
    <brk id="61" max="16383" man="1"/>
    <brk id="100" max="16383" man="1"/>
    <brk id="126" max="16383" man="1"/>
    <brk id="1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2026-03-24T12:15:51Z</cp:lastPrinted>
  <dcterms:created xsi:type="dcterms:W3CDTF">2022-05-16T14:23:56Z</dcterms:created>
  <dcterms:modified xsi:type="dcterms:W3CDTF">2026-04-14T11:10:31Z</dcterms:modified>
</cp:coreProperties>
</file>