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75" windowWidth="20730" windowHeight="9660"/>
  </bookViews>
  <sheets>
    <sheet name="Лист1" sheetId="1" r:id="rId1"/>
  </sheets>
  <calcPr calcId="144525" concurrentCalc="0"/>
</workbook>
</file>

<file path=xl/calcChain.xml><?xml version="1.0" encoding="utf-8"?>
<calcChain xmlns="http://schemas.openxmlformats.org/spreadsheetml/2006/main">
  <c r="B182" i="1" l="1"/>
  <c r="A182" i="1"/>
  <c r="L181" i="1"/>
  <c r="J181" i="1"/>
  <c r="I181" i="1"/>
  <c r="H181" i="1"/>
  <c r="G181" i="1"/>
  <c r="F181" i="1"/>
  <c r="B173" i="1"/>
  <c r="A173" i="1"/>
  <c r="L172" i="1"/>
  <c r="J172" i="1"/>
  <c r="I172" i="1"/>
  <c r="H172" i="1"/>
  <c r="G172" i="1"/>
  <c r="G182" i="1"/>
  <c r="F172" i="1"/>
  <c r="F182" i="1"/>
  <c r="B164" i="1"/>
  <c r="A164" i="1"/>
  <c r="L163" i="1"/>
  <c r="J163" i="1"/>
  <c r="I163" i="1"/>
  <c r="H163" i="1"/>
  <c r="G163" i="1"/>
  <c r="F163" i="1"/>
  <c r="B155" i="1"/>
  <c r="A155" i="1"/>
  <c r="L154" i="1"/>
  <c r="J154" i="1"/>
  <c r="I154" i="1"/>
  <c r="H154" i="1"/>
  <c r="G154" i="1"/>
  <c r="F154" i="1"/>
  <c r="B147" i="1"/>
  <c r="A147" i="1"/>
  <c r="L146" i="1"/>
  <c r="J146" i="1"/>
  <c r="I146" i="1"/>
  <c r="H146" i="1"/>
  <c r="G146" i="1"/>
  <c r="F146" i="1"/>
  <c r="B139" i="1"/>
  <c r="A139" i="1"/>
  <c r="L138" i="1"/>
  <c r="L147" i="1"/>
  <c r="J138" i="1"/>
  <c r="I138" i="1"/>
  <c r="H138" i="1"/>
  <c r="G138" i="1"/>
  <c r="F138" i="1"/>
  <c r="B131" i="1"/>
  <c r="A131" i="1"/>
  <c r="L130" i="1"/>
  <c r="J130" i="1"/>
  <c r="I130" i="1"/>
  <c r="H130" i="1"/>
  <c r="G130" i="1"/>
  <c r="F130" i="1"/>
  <c r="B122" i="1"/>
  <c r="A122" i="1"/>
  <c r="L121" i="1"/>
  <c r="J121" i="1"/>
  <c r="I121" i="1"/>
  <c r="H121" i="1"/>
  <c r="G121" i="1"/>
  <c r="F121" i="1"/>
  <c r="B113" i="1"/>
  <c r="A113" i="1"/>
  <c r="L112" i="1"/>
  <c r="J112" i="1"/>
  <c r="I112" i="1"/>
  <c r="H112" i="1"/>
  <c r="G112" i="1"/>
  <c r="F112" i="1"/>
  <c r="B104" i="1"/>
  <c r="A104" i="1"/>
  <c r="L103" i="1"/>
  <c r="J103" i="1"/>
  <c r="I103" i="1"/>
  <c r="H103" i="1"/>
  <c r="G103" i="1"/>
  <c r="F103" i="1"/>
  <c r="B95" i="1"/>
  <c r="A95" i="1"/>
  <c r="L94" i="1"/>
  <c r="J94" i="1"/>
  <c r="I94" i="1"/>
  <c r="H94" i="1"/>
  <c r="G94" i="1"/>
  <c r="F94" i="1"/>
  <c r="B86" i="1"/>
  <c r="A86" i="1"/>
  <c r="L85" i="1"/>
  <c r="J85" i="1"/>
  <c r="I85" i="1"/>
  <c r="H85" i="1"/>
  <c r="G85" i="1"/>
  <c r="G95" i="1"/>
  <c r="F85" i="1"/>
  <c r="B77" i="1"/>
  <c r="A77" i="1"/>
  <c r="L76" i="1"/>
  <c r="J76" i="1"/>
  <c r="I76" i="1"/>
  <c r="H76" i="1"/>
  <c r="G76" i="1"/>
  <c r="F76" i="1"/>
  <c r="B68" i="1"/>
  <c r="A68" i="1"/>
  <c r="L67" i="1"/>
  <c r="J67" i="1"/>
  <c r="I67" i="1"/>
  <c r="H67" i="1"/>
  <c r="G67" i="1"/>
  <c r="F67" i="1"/>
  <c r="B59" i="1"/>
  <c r="A59" i="1"/>
  <c r="L58" i="1"/>
  <c r="J58" i="1"/>
  <c r="I58" i="1"/>
  <c r="H58" i="1"/>
  <c r="G58" i="1"/>
  <c r="F58" i="1"/>
  <c r="B49" i="1"/>
  <c r="A49" i="1"/>
  <c r="L48" i="1"/>
  <c r="J48" i="1"/>
  <c r="I48" i="1"/>
  <c r="H48" i="1"/>
  <c r="G48" i="1"/>
  <c r="F48" i="1"/>
  <c r="B40" i="1"/>
  <c r="A40" i="1"/>
  <c r="L39" i="1"/>
  <c r="J39" i="1"/>
  <c r="I39" i="1"/>
  <c r="H39" i="1"/>
  <c r="G39" i="1"/>
  <c r="F39" i="1"/>
  <c r="B32" i="1"/>
  <c r="A32" i="1"/>
  <c r="L31" i="1"/>
  <c r="J31" i="1"/>
  <c r="J40" i="1"/>
  <c r="I31" i="1"/>
  <c r="H31" i="1"/>
  <c r="G31" i="1"/>
  <c r="F31" i="1"/>
  <c r="B24" i="1"/>
  <c r="A24" i="1"/>
  <c r="L23" i="1"/>
  <c r="J23" i="1"/>
  <c r="I23" i="1"/>
  <c r="H23" i="1"/>
  <c r="G23" i="1"/>
  <c r="F23" i="1"/>
  <c r="B14" i="1"/>
  <c r="A14" i="1"/>
  <c r="L13" i="1"/>
  <c r="J13" i="1"/>
  <c r="I13" i="1"/>
  <c r="H13" i="1"/>
  <c r="G13" i="1"/>
  <c r="F13" i="1"/>
  <c r="I24" i="1"/>
  <c r="G24" i="1"/>
  <c r="G40" i="1"/>
  <c r="G164" i="1"/>
  <c r="J24" i="1"/>
  <c r="G131" i="1"/>
  <c r="H24" i="1"/>
  <c r="L182" i="1"/>
  <c r="L164" i="1"/>
  <c r="L131" i="1"/>
  <c r="L113" i="1"/>
  <c r="L95" i="1"/>
  <c r="L77" i="1"/>
  <c r="L59" i="1"/>
  <c r="L40" i="1"/>
  <c r="L24" i="1"/>
  <c r="J182" i="1"/>
  <c r="I182" i="1"/>
  <c r="H182" i="1"/>
  <c r="H164" i="1"/>
  <c r="J164" i="1"/>
  <c r="F164" i="1"/>
  <c r="I164" i="1"/>
  <c r="J147" i="1"/>
  <c r="G147" i="1"/>
  <c r="I147" i="1"/>
  <c r="F147" i="1"/>
  <c r="H147" i="1"/>
  <c r="J131" i="1"/>
  <c r="H131" i="1"/>
  <c r="F131" i="1"/>
  <c r="I131" i="1"/>
  <c r="H113" i="1"/>
  <c r="I113" i="1"/>
  <c r="G113" i="1"/>
  <c r="J113" i="1"/>
  <c r="F113" i="1"/>
  <c r="H95" i="1"/>
  <c r="F95" i="1"/>
  <c r="J95" i="1"/>
  <c r="I95" i="1"/>
  <c r="F77" i="1"/>
  <c r="G77" i="1"/>
  <c r="J77" i="1"/>
  <c r="I77" i="1"/>
  <c r="H77" i="1"/>
  <c r="H59" i="1"/>
  <c r="G59" i="1"/>
  <c r="F59" i="1"/>
  <c r="I59" i="1"/>
  <c r="J59" i="1"/>
  <c r="I40" i="1"/>
  <c r="H40" i="1"/>
  <c r="F40" i="1"/>
  <c r="F24" i="1"/>
  <c r="L183" i="1"/>
  <c r="G183" i="1"/>
  <c r="J183" i="1"/>
  <c r="I183" i="1"/>
  <c r="H183" i="1"/>
  <c r="F183" i="1"/>
</calcChain>
</file>

<file path=xl/sharedStrings.xml><?xml version="1.0" encoding="utf-8"?>
<sst xmlns="http://schemas.openxmlformats.org/spreadsheetml/2006/main" count="447" uniqueCount="180">
  <si>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</si>
  <si>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</si>
  <si>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</si>
  <si>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</si>
  <si>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</si>
  <si>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</si>
  <si>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</si>
  <si>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</si>
  <si>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</si>
  <si>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</si>
  <si>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</si>
  <si>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</si>
  <si>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</si>
  <si>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</si>
  <si>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</si>
  <si>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</si>
  <si>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</si>
  <si>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</si>
  <si>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</si>
  <si>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</si>
  <si>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</si>
  <si>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</si>
  <si>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</si>
  <si>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</si>
  <si>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</si>
  <si>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</si>
  <si>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</si>
  <si>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</si>
  <si>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</si>
  <si>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</si>
  <si>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</si>
  <si>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</si>
  <si>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</si>
  <si>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</si>
  <si>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</si>
  <si>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</si>
  <si>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</si>
  <si>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</si>
  <si>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</si>
  <si>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Каша манная молочная с маслом, сахаром</t>
  </si>
  <si>
    <t>Чай с сахаром</t>
  </si>
  <si>
    <t>Хлеб пшеничный</t>
  </si>
  <si>
    <t>Фрукты (яблоко)</t>
  </si>
  <si>
    <t>Масло порциями</t>
  </si>
  <si>
    <t>Салат из свежей капусты</t>
  </si>
  <si>
    <t>десерт</t>
  </si>
  <si>
    <t xml:space="preserve">Борщ с капустой и картофелем </t>
  </si>
  <si>
    <t xml:space="preserve">Рис отварной </t>
  </si>
  <si>
    <t>Компот из свежих яблок (с витамином С)</t>
  </si>
  <si>
    <t>Хлеб ржано-пшеничный</t>
  </si>
  <si>
    <t>Кофейный напиток злаковый на молоке</t>
  </si>
  <si>
    <t>Булочка Российская</t>
  </si>
  <si>
    <t>181/2017м</t>
  </si>
  <si>
    <t>14/2017м</t>
  </si>
  <si>
    <t>54-2гн/2022н</t>
  </si>
  <si>
    <t>701/2010м</t>
  </si>
  <si>
    <t>338/2017м</t>
  </si>
  <si>
    <t>45/2017м</t>
  </si>
  <si>
    <t>82/2017м</t>
  </si>
  <si>
    <t>268/331/2017м</t>
  </si>
  <si>
    <t>304/2017м</t>
  </si>
  <si>
    <t>342/2017м</t>
  </si>
  <si>
    <t>702/2010м</t>
  </si>
  <si>
    <t>п.т.</t>
  </si>
  <si>
    <t>213/2017м</t>
  </si>
  <si>
    <t>70/71/2017м</t>
  </si>
  <si>
    <t>379/2017м</t>
  </si>
  <si>
    <t>430/2017м</t>
  </si>
  <si>
    <t>Винегрет овощной</t>
  </si>
  <si>
    <t>Макароны отварные с сыром</t>
  </si>
  <si>
    <t>Кисель из яблок (с витамином С)</t>
  </si>
  <si>
    <t>Пряник</t>
  </si>
  <si>
    <t>67/2017м</t>
  </si>
  <si>
    <t>102/2017м</t>
  </si>
  <si>
    <t>204/2017м</t>
  </si>
  <si>
    <t>352/2017м</t>
  </si>
  <si>
    <t>Шницель мясной (со сметанным соусом)</t>
  </si>
  <si>
    <t>Картофельное пюре</t>
  </si>
  <si>
    <t>Чай с лимоном</t>
  </si>
  <si>
    <t>268/330/2017м</t>
  </si>
  <si>
    <t>312/2017м</t>
  </si>
  <si>
    <t>54-3гн2022н</t>
  </si>
  <si>
    <t>71/71/2017м</t>
  </si>
  <si>
    <t>Салат из моркови с яблоками с маслом</t>
  </si>
  <si>
    <t>Суп-лапша домашняя</t>
  </si>
  <si>
    <t>Плов из птицы (куры)</t>
  </si>
  <si>
    <t>Компот из смеси сухофруктов (с витамином С)</t>
  </si>
  <si>
    <t>60/2017м</t>
  </si>
  <si>
    <t>113/2017м</t>
  </si>
  <si>
    <t>291/2017м</t>
  </si>
  <si>
    <t>349/2017м</t>
  </si>
  <si>
    <t>Печенье (Сэндвич)</t>
  </si>
  <si>
    <t>Запеканка творожная с морковью</t>
  </si>
  <si>
    <t>Сметана</t>
  </si>
  <si>
    <t>Какао с молоком</t>
  </si>
  <si>
    <t>Сыр порциями</t>
  </si>
  <si>
    <t>224/2017м</t>
  </si>
  <si>
    <t>382/2017м</t>
  </si>
  <si>
    <t>15/2017м</t>
  </si>
  <si>
    <t>Овощи посезонно (огурец)</t>
  </si>
  <si>
    <t>Щи из свежей капусты с картофелем</t>
  </si>
  <si>
    <t>Каша гречневая рассыпчатая</t>
  </si>
  <si>
    <t>88/2017м</t>
  </si>
  <si>
    <t>267К/330М</t>
  </si>
  <si>
    <t>302/2017м</t>
  </si>
  <si>
    <t>701/20140м</t>
  </si>
  <si>
    <t>Гуляш (45/45)</t>
  </si>
  <si>
    <t>Каша пшеничная рассыпчатая</t>
  </si>
  <si>
    <t>246/2017м</t>
  </si>
  <si>
    <t>171/2017м</t>
  </si>
  <si>
    <t>Суп картофельный (с рисом)</t>
  </si>
  <si>
    <t>Рыба, тушенная в томате с овощами</t>
  </si>
  <si>
    <t>47/2017м</t>
  </si>
  <si>
    <t>138/2004л</t>
  </si>
  <si>
    <t>229/2017м</t>
  </si>
  <si>
    <t>Каша молочная дружба</t>
  </si>
  <si>
    <t>175/2017м</t>
  </si>
  <si>
    <t>Салат из свежей капусты с маслом</t>
  </si>
  <si>
    <t>Суп картофельный с клецкаим</t>
  </si>
  <si>
    <t>Макаронные изделия отварные с маслом</t>
  </si>
  <si>
    <t>154К/2016</t>
  </si>
  <si>
    <t>279/331/2017м</t>
  </si>
  <si>
    <t>309/2017м</t>
  </si>
  <si>
    <t>Тефтели рыбные (с соусом сметанным с томатом)</t>
  </si>
  <si>
    <t>Рис отварной</t>
  </si>
  <si>
    <t>Салат из свеклы с зеленым горошком</t>
  </si>
  <si>
    <t>239/331/2017м</t>
  </si>
  <si>
    <t>53/2017м</t>
  </si>
  <si>
    <t>Рассольник ленинградский</t>
  </si>
  <si>
    <t>96/2017м</t>
  </si>
  <si>
    <t>251/2017м</t>
  </si>
  <si>
    <t>310/2017м</t>
  </si>
  <si>
    <t>Запеканка рисовая с творогом</t>
  </si>
  <si>
    <t>Молоко сгущеное</t>
  </si>
  <si>
    <t>188 М</t>
  </si>
  <si>
    <t>ттк/2017м</t>
  </si>
  <si>
    <t>Салат из моркови с изюмом (курагой) с маслом</t>
  </si>
  <si>
    <t>66/2017М</t>
  </si>
  <si>
    <t>88/2017М</t>
  </si>
  <si>
    <t>291/2017М</t>
  </si>
  <si>
    <t>Печень по-строгановски (с соусом сметанным с луком)</t>
  </si>
  <si>
    <t>Кондитерские изделия (печенье)</t>
  </si>
  <si>
    <t>255/332/2017м</t>
  </si>
  <si>
    <t>Суп картофельный (с макаронными изделиями)</t>
  </si>
  <si>
    <t>52/2017м</t>
  </si>
  <si>
    <t>103/2017м</t>
  </si>
  <si>
    <t>227/2017м</t>
  </si>
  <si>
    <t>Котлеты рубленные из птицы (со сметанным соусом)</t>
  </si>
  <si>
    <t>294/330/2017м</t>
  </si>
  <si>
    <t>203/2017м</t>
  </si>
  <si>
    <t>Икра кабачковая</t>
  </si>
  <si>
    <t>101/2004л</t>
  </si>
  <si>
    <t>Борщ с картофелем и фасолью</t>
  </si>
  <si>
    <t>84/2017м</t>
  </si>
  <si>
    <t>259/2017м</t>
  </si>
  <si>
    <t>349/2017М</t>
  </si>
  <si>
    <t>МБОУ СОШ № 20 г.Шахты</t>
  </si>
  <si>
    <t>ИП Косолапов М.А.</t>
  </si>
  <si>
    <t>Косолапов</t>
  </si>
  <si>
    <t>Биточки (со сметанным с томатом соусом ) 60/30</t>
  </si>
  <si>
    <t>кукуруза консервированная</t>
  </si>
  <si>
    <t>Салат из свеклы отварной с маслом</t>
  </si>
  <si>
    <t>Печенье "курабье"</t>
  </si>
  <si>
    <t xml:space="preserve">Фрукты </t>
  </si>
  <si>
    <t>Оладьи из печени с морковью (со сметанным соусом) 60/30</t>
  </si>
  <si>
    <t>Салат из свежей капусты с яблоками</t>
  </si>
  <si>
    <t>33, 78</t>
  </si>
  <si>
    <t>Тефтели (мясные с соусом сметанным с томатом)60/30</t>
  </si>
  <si>
    <t>Печень тушенная в соусе</t>
  </si>
  <si>
    <t>Котлеты рыбные (с соусом сметанным с томатом) 60/30</t>
  </si>
  <si>
    <t xml:space="preserve">Салат из свежей капусты с зеленым горошком </t>
  </si>
  <si>
    <t>сладкое</t>
  </si>
  <si>
    <t>мармелад</t>
  </si>
  <si>
    <t>Салат из квашенной капусты</t>
  </si>
  <si>
    <t>Рагу из птицы</t>
  </si>
  <si>
    <t>кисломол.</t>
  </si>
  <si>
    <t>Салат из свеклы отварной с маслом растителным</t>
  </si>
  <si>
    <t>Огурец свежий посезонно</t>
  </si>
  <si>
    <t>Омлет с запеченным картофелем со сливочным маслом</t>
  </si>
  <si>
    <t>Суп картофельный (с горохом) 185/15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</si>
</sst>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1"/>
      <color indexed="8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4" fillId="0" borderId="0" xfId="0" applyFont="1" applyAlignment="1">
      <alignment horizontal="left"/>
    </xf>
    <xf numFmtId="0" fontId="4" fillId="0" borderId="0" xfId="0" applyFont="1"/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4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4" fillId="0" borderId="0" xfId="0" applyFont="1" applyAlignment="1">
      <alignment horizontal="right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7" fillId="0" borderId="2" xfId="0" applyFont="1" applyBorder="1" applyAlignment="1" applyProtection="1">
      <alignment horizontal="right"/>
      <protection locked="0"/>
    </xf>
    <xf numFmtId="0" fontId="4" fillId="0" borderId="2" xfId="0" applyFont="1" applyBorder="1" applyAlignment="1">
      <alignment horizontal="center" vertical="top" wrapText="1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0" fillId="0" borderId="14" xfId="0" applyBorder="1"/>
    <xf numFmtId="0" fontId="4" fillId="0" borderId="16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17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/>
    </xf>
    <xf numFmtId="0" fontId="4" fillId="0" borderId="9" xfId="0" applyFont="1" applyBorder="1"/>
    <xf numFmtId="0" fontId="4" fillId="0" borderId="10" xfId="0" applyFont="1" applyBorder="1"/>
    <xf numFmtId="0" fontId="4" fillId="3" borderId="20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3" xfId="0" applyFont="1" applyFill="1" applyBorder="1" applyAlignment="1">
      <alignment vertical="top" wrapText="1"/>
    </xf>
    <xf numFmtId="0" fontId="4" fillId="3" borderId="3" xfId="0" applyFont="1" applyFill="1" applyBorder="1" applyAlignment="1">
      <alignment horizontal="center" vertical="top" wrapText="1"/>
    </xf>
    <xf numFmtId="0" fontId="4" fillId="3" borderId="2" xfId="0" applyFont="1" applyFill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9" fillId="0" borderId="0" xfId="0" applyFont="1" applyAlignment="1">
      <alignment horizontal="left" vertical="center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4" fillId="2" borderId="2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5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7" xfId="0" applyFont="1" applyFill="1" applyBorder="1" applyAlignment="1" applyProtection="1">
      <alignment horizontal="center" vertical="top" wrapText="1"/>
      <protection locked="0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top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1" fontId="4" fillId="2" borderId="2" xfId="0" applyNumberFormat="1" applyFont="1" applyFill="1" applyBorder="1" applyAlignment="1" applyProtection="1">
      <alignment horizontal="center"/>
      <protection locked="0"/>
    </xf>
    <xf numFmtId="0" fontId="4" fillId="0" borderId="0" xfId="0" applyFont="1" applyFill="1" applyBorder="1" applyAlignment="1" applyProtection="1">
      <alignment horizontal="left"/>
    </xf>
    <xf numFmtId="0" fontId="4" fillId="4" borderId="2" xfId="0" applyFont="1" applyFill="1" applyBorder="1" applyAlignment="1" applyProtection="1">
      <alignment vertical="top" wrapText="1"/>
      <protection locked="0"/>
    </xf>
    <xf numFmtId="0" fontId="4" fillId="4" borderId="2" xfId="0" applyFont="1" applyFill="1" applyBorder="1" applyAlignment="1">
      <alignment vertical="top" wrapText="1"/>
    </xf>
    <xf numFmtId="0" fontId="4" fillId="4" borderId="3" xfId="0" applyFont="1" applyFill="1" applyBorder="1" applyAlignment="1">
      <alignment vertical="top" wrapText="1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2" fillId="0" borderId="2" xfId="0" applyFont="1" applyBorder="1"/>
    <xf numFmtId="0" fontId="1" fillId="0" borderId="2" xfId="0" applyFont="1" applyBorder="1"/>
    <xf numFmtId="0" fontId="13" fillId="0" borderId="2" xfId="0" applyFont="1" applyFill="1" applyBorder="1" applyAlignment="1">
      <alignment horizontal="left" vertical="center" wrapText="1"/>
    </xf>
    <xf numFmtId="0" fontId="14" fillId="0" borderId="2" xfId="0" applyFont="1" applyFill="1" applyBorder="1" applyAlignment="1">
      <alignment horizontal="left" vertical="center" wrapText="1"/>
    </xf>
    <xf numFmtId="0" fontId="15" fillId="5" borderId="2" xfId="0" applyFont="1" applyFill="1" applyBorder="1" applyAlignment="1">
      <alignment horizontal="center" vertical="center" wrapText="1"/>
    </xf>
    <xf numFmtId="0" fontId="14" fillId="0" borderId="23" xfId="0" applyFont="1" applyBorder="1" applyAlignment="1">
      <alignment horizontal="center" vertical="center" wrapText="1"/>
    </xf>
    <xf numFmtId="2" fontId="14" fillId="0" borderId="2" xfId="0" applyNumberFormat="1" applyFont="1" applyBorder="1" applyAlignment="1">
      <alignment horizontal="center" vertical="center" wrapText="1"/>
    </xf>
    <xf numFmtId="0" fontId="0" fillId="6" borderId="3" xfId="0" applyFill="1" applyBorder="1" applyAlignment="1" applyProtection="1">
      <alignment vertical="center"/>
      <protection locked="0"/>
    </xf>
    <xf numFmtId="0" fontId="8" fillId="3" borderId="21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4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4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83"/>
  <sheetViews>
    <sheetView tabSelected="1" workbookViewId="0">
      <pane xSplit="4" ySplit="5" topLeftCell="E144" activePane="bottomRight" state="frozen"/>
      <selection pane="topRight" activeCell="E1" sqref="E1"/>
      <selection pane="bottomLeft" activeCell="A6" sqref="A6"/>
      <selection pane="bottomRight" activeCell="P151" sqref="P151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66" t="s">
        <v>156</v>
      </c>
      <c r="D1" s="67"/>
      <c r="E1" s="67"/>
      <c r="F1" s="12" t="s">
        <v>16</v>
      </c>
      <c r="G1" s="2" t="s">
        <v>17</v>
      </c>
      <c r="H1" s="68" t="s">
        <v>157</v>
      </c>
      <c r="I1" s="68"/>
      <c r="J1" s="68"/>
      <c r="K1" s="68"/>
    </row>
    <row r="2" spans="1:12" ht="18" x14ac:dyDescent="0.2">
      <c r="A2" s="35" t="s">
        <v>6</v>
      </c>
      <c r="C2" s="2"/>
      <c r="G2" s="2" t="s">
        <v>18</v>
      </c>
      <c r="H2" s="68" t="s">
        <v>158</v>
      </c>
      <c r="I2" s="68"/>
      <c r="J2" s="68"/>
      <c r="K2" s="68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1</v>
      </c>
      <c r="I3" s="48">
        <v>9</v>
      </c>
      <c r="J3" s="49">
        <v>2025</v>
      </c>
      <c r="K3" s="50"/>
    </row>
    <row r="4" spans="1:12" x14ac:dyDescent="0.2">
      <c r="C4" s="2"/>
      <c r="D4" s="4"/>
      <c r="H4" s="47" t="s">
        <v>36</v>
      </c>
      <c r="I4" s="47" t="s">
        <v>37</v>
      </c>
      <c r="J4" s="47" t="s">
        <v>38</v>
      </c>
    </row>
    <row r="5" spans="1:12" ht="33.75" x14ac:dyDescent="0.2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39" t="s">
        <v>39</v>
      </c>
      <c r="F6" s="40">
        <v>200</v>
      </c>
      <c r="G6" s="40">
        <v>5.55</v>
      </c>
      <c r="H6" s="40">
        <v>9.75</v>
      </c>
      <c r="I6" s="40">
        <v>38.51</v>
      </c>
      <c r="J6" s="40">
        <v>264.55</v>
      </c>
      <c r="K6" s="41" t="s">
        <v>52</v>
      </c>
      <c r="L6" s="40">
        <v>14.88</v>
      </c>
    </row>
    <row r="7" spans="1:12" ht="15.75" thickBot="1" x14ac:dyDescent="0.3">
      <c r="A7" s="23"/>
      <c r="B7" s="15"/>
      <c r="C7" s="11"/>
      <c r="D7" s="62" t="s">
        <v>175</v>
      </c>
      <c r="E7" s="42" t="s">
        <v>43</v>
      </c>
      <c r="F7" s="43">
        <v>10</v>
      </c>
      <c r="G7" s="43">
        <v>0.08</v>
      </c>
      <c r="H7" s="43">
        <v>7.25</v>
      </c>
      <c r="I7" s="43">
        <v>0.13</v>
      </c>
      <c r="J7" s="43">
        <v>66.09</v>
      </c>
      <c r="K7" s="44" t="s">
        <v>53</v>
      </c>
      <c r="L7" s="43">
        <v>7.7</v>
      </c>
    </row>
    <row r="8" spans="1:12" ht="25.5" x14ac:dyDescent="0.25">
      <c r="A8" s="23"/>
      <c r="B8" s="15"/>
      <c r="C8" s="11"/>
      <c r="D8" s="7" t="s">
        <v>22</v>
      </c>
      <c r="E8" s="42" t="s">
        <v>40</v>
      </c>
      <c r="F8" s="43">
        <v>180</v>
      </c>
      <c r="G8" s="43">
        <v>0.18</v>
      </c>
      <c r="H8" s="43">
        <v>0</v>
      </c>
      <c r="I8" s="43">
        <v>9.34</v>
      </c>
      <c r="J8" s="43">
        <v>54.85</v>
      </c>
      <c r="K8" s="44" t="s">
        <v>54</v>
      </c>
      <c r="L8" s="43">
        <v>0.97</v>
      </c>
    </row>
    <row r="9" spans="1:12" ht="15" x14ac:dyDescent="0.25">
      <c r="A9" s="23"/>
      <c r="B9" s="15"/>
      <c r="C9" s="11"/>
      <c r="D9" s="7" t="s">
        <v>23</v>
      </c>
      <c r="E9" s="42" t="s">
        <v>41</v>
      </c>
      <c r="F9" s="43">
        <v>40</v>
      </c>
      <c r="G9" s="43">
        <v>3.16</v>
      </c>
      <c r="H9" s="43">
        <v>0.4</v>
      </c>
      <c r="I9" s="43">
        <v>19.32</v>
      </c>
      <c r="J9" s="43">
        <v>94</v>
      </c>
      <c r="K9" s="44" t="s">
        <v>55</v>
      </c>
      <c r="L9" s="43">
        <v>1.3</v>
      </c>
    </row>
    <row r="10" spans="1:12" ht="15" x14ac:dyDescent="0.25">
      <c r="A10" s="23"/>
      <c r="B10" s="15"/>
      <c r="C10" s="11"/>
      <c r="D10" s="7" t="s">
        <v>24</v>
      </c>
      <c r="E10" s="42" t="s">
        <v>42</v>
      </c>
      <c r="F10" s="43">
        <v>100</v>
      </c>
      <c r="G10" s="43">
        <v>0.4</v>
      </c>
      <c r="H10" s="43">
        <v>0.4</v>
      </c>
      <c r="I10" s="43">
        <v>9.8000000000000007</v>
      </c>
      <c r="J10" s="43">
        <v>44</v>
      </c>
      <c r="K10" s="44" t="s">
        <v>56</v>
      </c>
      <c r="L10" s="43">
        <v>10</v>
      </c>
    </row>
    <row r="11" spans="1:12" ht="15" x14ac:dyDescent="0.2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530</v>
      </c>
      <c r="G13" s="19">
        <f t="shared" ref="G13:J13" si="0">SUM(G6:G12)</f>
        <v>9.3699999999999992</v>
      </c>
      <c r="H13" s="19">
        <f t="shared" si="0"/>
        <v>17.799999999999997</v>
      </c>
      <c r="I13" s="19">
        <f t="shared" si="0"/>
        <v>77.100000000000009</v>
      </c>
      <c r="J13" s="19">
        <f t="shared" si="0"/>
        <v>523.49</v>
      </c>
      <c r="K13" s="25"/>
      <c r="L13" s="19">
        <f t="shared" ref="L13" si="1">SUM(L6:L12)</f>
        <v>34.85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 t="s">
        <v>44</v>
      </c>
      <c r="F14" s="43">
        <v>60</v>
      </c>
      <c r="G14" s="44">
        <v>0.79</v>
      </c>
      <c r="H14" s="44">
        <v>1.95</v>
      </c>
      <c r="I14" s="44">
        <v>3.88</v>
      </c>
      <c r="J14" s="44">
        <v>36.24</v>
      </c>
      <c r="K14" s="44" t="s">
        <v>57</v>
      </c>
      <c r="L14" s="43">
        <v>15</v>
      </c>
    </row>
    <row r="15" spans="1:12" ht="15" x14ac:dyDescent="0.25">
      <c r="A15" s="23"/>
      <c r="B15" s="15"/>
      <c r="C15" s="11"/>
      <c r="D15" s="7" t="s">
        <v>27</v>
      </c>
      <c r="E15" s="42" t="s">
        <v>46</v>
      </c>
      <c r="F15" s="43">
        <v>200</v>
      </c>
      <c r="G15" s="44">
        <v>4.4400000000000004</v>
      </c>
      <c r="H15" s="44">
        <v>5.63</v>
      </c>
      <c r="I15" s="44">
        <v>9.3000000000000007</v>
      </c>
      <c r="J15" s="44">
        <v>105.63</v>
      </c>
      <c r="K15" s="44" t="s">
        <v>58</v>
      </c>
      <c r="L15" s="43">
        <v>13.25</v>
      </c>
    </row>
    <row r="16" spans="1:12" ht="25.5" x14ac:dyDescent="0.25">
      <c r="A16" s="23"/>
      <c r="B16" s="15"/>
      <c r="C16" s="11"/>
      <c r="D16" s="7" t="s">
        <v>28</v>
      </c>
      <c r="E16" s="42" t="s">
        <v>159</v>
      </c>
      <c r="F16" s="43">
        <v>90</v>
      </c>
      <c r="G16" s="44">
        <v>7.65</v>
      </c>
      <c r="H16" s="44">
        <v>17.39</v>
      </c>
      <c r="I16" s="44">
        <v>9.89</v>
      </c>
      <c r="J16" s="44">
        <v>228.4</v>
      </c>
      <c r="K16" s="44" t="s">
        <v>59</v>
      </c>
      <c r="L16" s="43">
        <v>21.18</v>
      </c>
    </row>
    <row r="17" spans="1:12" ht="15" x14ac:dyDescent="0.25">
      <c r="A17" s="23"/>
      <c r="B17" s="15"/>
      <c r="C17" s="11"/>
      <c r="D17" s="7" t="s">
        <v>29</v>
      </c>
      <c r="E17" s="42" t="s">
        <v>47</v>
      </c>
      <c r="F17" s="43">
        <v>150</v>
      </c>
      <c r="G17" s="44">
        <v>3.7</v>
      </c>
      <c r="H17" s="44">
        <v>4.8</v>
      </c>
      <c r="I17" s="44">
        <v>36.5</v>
      </c>
      <c r="J17" s="44">
        <v>203.5</v>
      </c>
      <c r="K17" s="44" t="s">
        <v>60</v>
      </c>
      <c r="L17" s="43">
        <v>22.5</v>
      </c>
    </row>
    <row r="18" spans="1:12" ht="15" x14ac:dyDescent="0.25">
      <c r="A18" s="23"/>
      <c r="B18" s="15"/>
      <c r="C18" s="11"/>
      <c r="D18" s="7" t="s">
        <v>30</v>
      </c>
      <c r="E18" s="42" t="s">
        <v>48</v>
      </c>
      <c r="F18" s="43">
        <v>180</v>
      </c>
      <c r="G18" s="44">
        <v>0.12</v>
      </c>
      <c r="H18" s="44">
        <v>0.12</v>
      </c>
      <c r="I18" s="44">
        <v>20.91</v>
      </c>
      <c r="J18" s="44">
        <v>85.95</v>
      </c>
      <c r="K18" s="44" t="s">
        <v>61</v>
      </c>
      <c r="L18" s="43">
        <v>7.73</v>
      </c>
    </row>
    <row r="19" spans="1:12" ht="15" x14ac:dyDescent="0.25">
      <c r="A19" s="23"/>
      <c r="B19" s="15"/>
      <c r="C19" s="11"/>
      <c r="D19" s="7" t="s">
        <v>31</v>
      </c>
      <c r="E19" s="42" t="s">
        <v>41</v>
      </c>
      <c r="F19" s="43">
        <v>40</v>
      </c>
      <c r="G19" s="44">
        <v>3.16</v>
      </c>
      <c r="H19" s="44">
        <v>0.4</v>
      </c>
      <c r="I19" s="44">
        <v>19.32</v>
      </c>
      <c r="J19" s="44">
        <v>94</v>
      </c>
      <c r="K19" s="44" t="s">
        <v>55</v>
      </c>
      <c r="L19" s="43">
        <v>2.6</v>
      </c>
    </row>
    <row r="20" spans="1:12" ht="15" x14ac:dyDescent="0.25">
      <c r="A20" s="23"/>
      <c r="B20" s="15"/>
      <c r="C20" s="11"/>
      <c r="D20" s="7" t="s">
        <v>32</v>
      </c>
      <c r="E20" s="42" t="s">
        <v>49</v>
      </c>
      <c r="F20" s="43">
        <v>20</v>
      </c>
      <c r="G20" s="44">
        <v>1.1200000000000001</v>
      </c>
      <c r="H20" s="44">
        <v>0.22</v>
      </c>
      <c r="I20" s="44">
        <v>9.8800000000000008</v>
      </c>
      <c r="J20" s="44">
        <v>45.98</v>
      </c>
      <c r="K20" s="44" t="s">
        <v>62</v>
      </c>
      <c r="L20" s="43">
        <v>1.3</v>
      </c>
    </row>
    <row r="21" spans="1:12" ht="15" x14ac:dyDescent="0.25">
      <c r="A21" s="23"/>
      <c r="B21" s="15"/>
      <c r="C21" s="11"/>
      <c r="D21" s="6"/>
      <c r="E21" s="42"/>
      <c r="F21" s="43"/>
      <c r="G21" s="44"/>
      <c r="H21" s="44"/>
      <c r="I21" s="44"/>
      <c r="J21" s="44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740</v>
      </c>
      <c r="G23" s="19">
        <f t="shared" ref="G23:J23" si="2">SUM(G14:G22)</f>
        <v>20.980000000000004</v>
      </c>
      <c r="H23" s="19">
        <f t="shared" si="2"/>
        <v>30.509999999999998</v>
      </c>
      <c r="I23" s="19">
        <f t="shared" si="2"/>
        <v>109.68</v>
      </c>
      <c r="J23" s="19">
        <f t="shared" si="2"/>
        <v>799.7</v>
      </c>
      <c r="K23" s="25"/>
      <c r="L23" s="19">
        <f t="shared" ref="L23" si="3">SUM(L14:L22)</f>
        <v>83.56</v>
      </c>
    </row>
    <row r="24" spans="1:12" ht="15" x14ac:dyDescent="0.2">
      <c r="A24" s="29">
        <f>A6</f>
        <v>1</v>
      </c>
      <c r="B24" s="30">
        <f>B6</f>
        <v>1</v>
      </c>
      <c r="C24" s="63" t="s">
        <v>4</v>
      </c>
      <c r="D24" s="64"/>
      <c r="E24" s="31"/>
      <c r="F24" s="32">
        <f>F13+F23</f>
        <v>1270</v>
      </c>
      <c r="G24" s="32">
        <f t="shared" ref="G24:J24" si="4">G13+G23</f>
        <v>30.35</v>
      </c>
      <c r="H24" s="32">
        <f t="shared" si="4"/>
        <v>48.309999999999995</v>
      </c>
      <c r="I24" s="32">
        <f t="shared" si="4"/>
        <v>186.78000000000003</v>
      </c>
      <c r="J24" s="32">
        <f t="shared" si="4"/>
        <v>1323.19</v>
      </c>
      <c r="K24" s="32"/>
      <c r="L24" s="32">
        <f t="shared" ref="L24" si="5">L13+L23</f>
        <v>118.41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42" t="s">
        <v>178</v>
      </c>
      <c r="F25" s="40">
        <v>200</v>
      </c>
      <c r="G25" s="40">
        <v>14.2</v>
      </c>
      <c r="H25" s="40">
        <v>11.36</v>
      </c>
      <c r="I25" s="40">
        <v>21.09</v>
      </c>
      <c r="J25" s="40">
        <v>466.6</v>
      </c>
      <c r="K25" s="41" t="s">
        <v>64</v>
      </c>
      <c r="L25" s="40">
        <v>22.27</v>
      </c>
    </row>
    <row r="26" spans="1:12" ht="19.5" customHeight="1" x14ac:dyDescent="0.25">
      <c r="A26" s="14"/>
      <c r="B26" s="15"/>
      <c r="C26" s="11"/>
      <c r="D26" s="6" t="s">
        <v>26</v>
      </c>
      <c r="E26" s="42" t="s">
        <v>150</v>
      </c>
      <c r="F26" s="43">
        <v>60</v>
      </c>
      <c r="G26" s="43">
        <v>0.98</v>
      </c>
      <c r="H26" s="43">
        <v>0.96</v>
      </c>
      <c r="I26" s="43">
        <v>6.16</v>
      </c>
      <c r="J26" s="43">
        <v>62.4</v>
      </c>
      <c r="K26" s="44" t="s">
        <v>65</v>
      </c>
      <c r="L26" s="43">
        <v>4.2</v>
      </c>
    </row>
    <row r="27" spans="1:12" ht="15" x14ac:dyDescent="0.25">
      <c r="A27" s="14"/>
      <c r="B27" s="15"/>
      <c r="C27" s="11"/>
      <c r="D27" s="7" t="s">
        <v>22</v>
      </c>
      <c r="E27" s="42" t="s">
        <v>50</v>
      </c>
      <c r="F27" s="43">
        <v>200</v>
      </c>
      <c r="G27" s="43">
        <v>3.17</v>
      </c>
      <c r="H27" s="43">
        <v>2.68</v>
      </c>
      <c r="I27" s="43">
        <v>15.93</v>
      </c>
      <c r="J27" s="43">
        <v>100.6</v>
      </c>
      <c r="K27" s="44" t="s">
        <v>66</v>
      </c>
      <c r="L27" s="43">
        <v>4.58</v>
      </c>
    </row>
    <row r="28" spans="1:12" ht="15" x14ac:dyDescent="0.25">
      <c r="A28" s="14"/>
      <c r="B28" s="15"/>
      <c r="C28" s="11"/>
      <c r="D28" s="7" t="s">
        <v>23</v>
      </c>
      <c r="E28" s="42" t="s">
        <v>41</v>
      </c>
      <c r="F28" s="43">
        <v>40</v>
      </c>
      <c r="G28" s="43">
        <v>3.16</v>
      </c>
      <c r="H28" s="43">
        <v>0.4</v>
      </c>
      <c r="I28" s="43">
        <v>19.32</v>
      </c>
      <c r="J28" s="43">
        <v>94</v>
      </c>
      <c r="K28" s="44" t="s">
        <v>55</v>
      </c>
      <c r="L28" s="43">
        <v>1.3</v>
      </c>
    </row>
    <row r="29" spans="1:12" ht="15" x14ac:dyDescent="0.25">
      <c r="A29" s="14"/>
      <c r="B29" s="15"/>
      <c r="C29" s="11"/>
      <c r="D29" s="6" t="s">
        <v>171</v>
      </c>
      <c r="E29" s="42" t="s">
        <v>51</v>
      </c>
      <c r="F29" s="43">
        <v>40</v>
      </c>
      <c r="G29" s="43">
        <v>2.81</v>
      </c>
      <c r="H29" s="43">
        <v>3.21</v>
      </c>
      <c r="I29" s="43">
        <v>19.48</v>
      </c>
      <c r="J29" s="43">
        <v>118</v>
      </c>
      <c r="K29" s="44" t="s">
        <v>67</v>
      </c>
      <c r="L29" s="43">
        <v>2.5</v>
      </c>
    </row>
    <row r="30" spans="1:12" ht="15" x14ac:dyDescent="0.2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 x14ac:dyDescent="0.25">
      <c r="A31" s="16"/>
      <c r="B31" s="17"/>
      <c r="C31" s="8"/>
      <c r="D31" s="18" t="s">
        <v>33</v>
      </c>
      <c r="E31" s="9"/>
      <c r="F31" s="19">
        <f>SUM(F25:F30)</f>
        <v>540</v>
      </c>
      <c r="G31" s="19">
        <f>SUM(G25:G30)</f>
        <v>24.32</v>
      </c>
      <c r="H31" s="19">
        <f>SUM(H25:H30)</f>
        <v>18.61</v>
      </c>
      <c r="I31" s="19">
        <f>SUM(I25:I30)</f>
        <v>81.98</v>
      </c>
      <c r="J31" s="19">
        <f>SUM(J25:J30)</f>
        <v>841.6</v>
      </c>
      <c r="K31" s="25"/>
      <c r="L31" s="19">
        <f>SUM(L25:L30)</f>
        <v>34.849999999999994</v>
      </c>
    </row>
    <row r="32" spans="1:12" ht="15" x14ac:dyDescent="0.25">
      <c r="A32" s="13">
        <f>A25</f>
        <v>1</v>
      </c>
      <c r="B32" s="13">
        <f>B25</f>
        <v>2</v>
      </c>
      <c r="C32" s="10" t="s">
        <v>25</v>
      </c>
      <c r="D32" s="7" t="s">
        <v>26</v>
      </c>
      <c r="E32" s="42" t="s">
        <v>68</v>
      </c>
      <c r="F32" s="43">
        <v>60</v>
      </c>
      <c r="G32" s="43">
        <v>0.78</v>
      </c>
      <c r="H32" s="43">
        <v>2.7</v>
      </c>
      <c r="I32" s="43">
        <v>4.62</v>
      </c>
      <c r="J32" s="43">
        <v>45.6</v>
      </c>
      <c r="K32" s="44" t="s">
        <v>72</v>
      </c>
      <c r="L32" s="43"/>
    </row>
    <row r="33" spans="1:12" ht="15" x14ac:dyDescent="0.25">
      <c r="A33" s="14"/>
      <c r="B33" s="15"/>
      <c r="C33" s="11"/>
      <c r="D33" s="7" t="s">
        <v>27</v>
      </c>
      <c r="E33" s="42" t="s">
        <v>179</v>
      </c>
      <c r="F33" s="43">
        <v>200</v>
      </c>
      <c r="G33" s="43">
        <v>4.3899999999999997</v>
      </c>
      <c r="H33" s="43">
        <v>4.22</v>
      </c>
      <c r="I33" s="43">
        <v>13.23</v>
      </c>
      <c r="J33" s="43">
        <v>118.6</v>
      </c>
      <c r="K33" s="44" t="s">
        <v>73</v>
      </c>
      <c r="L33" s="43">
        <v>16.190000000000001</v>
      </c>
    </row>
    <row r="34" spans="1:12" ht="15" x14ac:dyDescent="0.25">
      <c r="A34" s="14"/>
      <c r="B34" s="15"/>
      <c r="C34" s="11"/>
      <c r="D34" s="7" t="s">
        <v>28</v>
      </c>
      <c r="E34" s="42" t="s">
        <v>69</v>
      </c>
      <c r="F34" s="43">
        <v>200</v>
      </c>
      <c r="G34" s="43">
        <v>10.53</v>
      </c>
      <c r="H34" s="43">
        <v>9.06</v>
      </c>
      <c r="I34" s="43">
        <v>38.130000000000003</v>
      </c>
      <c r="J34" s="43">
        <v>276.93</v>
      </c>
      <c r="K34" s="44" t="s">
        <v>74</v>
      </c>
      <c r="L34" s="43">
        <v>16.3</v>
      </c>
    </row>
    <row r="35" spans="1:12" ht="15" x14ac:dyDescent="0.25">
      <c r="A35" s="14"/>
      <c r="B35" s="15"/>
      <c r="C35" s="11"/>
      <c r="D35" s="7" t="s">
        <v>30</v>
      </c>
      <c r="E35" s="42" t="s">
        <v>70</v>
      </c>
      <c r="F35" s="43">
        <v>180</v>
      </c>
      <c r="G35" s="43">
        <v>0.1</v>
      </c>
      <c r="H35" s="43">
        <v>0.11</v>
      </c>
      <c r="I35" s="43">
        <v>22.59</v>
      </c>
      <c r="J35" s="43">
        <v>107.28</v>
      </c>
      <c r="K35" s="44" t="s">
        <v>75</v>
      </c>
      <c r="L35" s="43">
        <v>8.8000000000000007</v>
      </c>
    </row>
    <row r="36" spans="1:12" ht="15" x14ac:dyDescent="0.25">
      <c r="A36" s="14"/>
      <c r="B36" s="15"/>
      <c r="C36" s="11"/>
      <c r="D36" s="7" t="s">
        <v>31</v>
      </c>
      <c r="E36" s="42" t="s">
        <v>41</v>
      </c>
      <c r="F36" s="43">
        <v>40</v>
      </c>
      <c r="G36" s="44">
        <v>3.16</v>
      </c>
      <c r="H36" s="44">
        <v>0.4</v>
      </c>
      <c r="I36" s="44">
        <v>19.32</v>
      </c>
      <c r="J36" s="44">
        <v>94</v>
      </c>
      <c r="K36" s="44" t="s">
        <v>55</v>
      </c>
      <c r="L36" s="43">
        <v>2.6</v>
      </c>
    </row>
    <row r="37" spans="1:12" ht="15" x14ac:dyDescent="0.25">
      <c r="A37" s="14"/>
      <c r="B37" s="15"/>
      <c r="C37" s="11"/>
      <c r="D37" s="7" t="s">
        <v>32</v>
      </c>
      <c r="E37" s="42" t="s">
        <v>49</v>
      </c>
      <c r="F37" s="43">
        <v>20</v>
      </c>
      <c r="G37" s="44">
        <v>1.1200000000000001</v>
      </c>
      <c r="H37" s="44">
        <v>0.22</v>
      </c>
      <c r="I37" s="44">
        <v>9.8800000000000008</v>
      </c>
      <c r="J37" s="44">
        <v>45.98</v>
      </c>
      <c r="K37" s="44" t="s">
        <v>62</v>
      </c>
      <c r="L37" s="43">
        <v>1.3</v>
      </c>
    </row>
    <row r="38" spans="1:12" ht="15" x14ac:dyDescent="0.25">
      <c r="A38" s="14"/>
      <c r="B38" s="15"/>
      <c r="C38" s="11"/>
      <c r="D38" s="6"/>
      <c r="E38" s="42"/>
      <c r="F38" s="43"/>
      <c r="G38" s="43"/>
      <c r="H38" s="43"/>
      <c r="I38" s="43"/>
      <c r="J38" s="43"/>
      <c r="K38" s="44"/>
      <c r="L38" s="43"/>
    </row>
    <row r="39" spans="1:12" ht="15" x14ac:dyDescent="0.25">
      <c r="A39" s="16"/>
      <c r="B39" s="17"/>
      <c r="C39" s="8"/>
      <c r="D39" s="18" t="s">
        <v>33</v>
      </c>
      <c r="E39" s="9"/>
      <c r="F39" s="19">
        <f>SUM(F32:F38)</f>
        <v>700</v>
      </c>
      <c r="G39" s="19">
        <f>SUM(G32:G38)</f>
        <v>20.080000000000002</v>
      </c>
      <c r="H39" s="19">
        <f>SUM(H32:H38)</f>
        <v>16.709999999999997</v>
      </c>
      <c r="I39" s="19">
        <f>SUM(I32:I38)</f>
        <v>107.77000000000001</v>
      </c>
      <c r="J39" s="19">
        <f>SUM(J32:J38)</f>
        <v>688.39</v>
      </c>
      <c r="K39" s="25"/>
      <c r="L39" s="19">
        <f>SUM(L32:L38)</f>
        <v>45.190000000000005</v>
      </c>
    </row>
    <row r="40" spans="1:12" ht="15.75" customHeight="1" x14ac:dyDescent="0.2">
      <c r="A40" s="33">
        <f>A25</f>
        <v>1</v>
      </c>
      <c r="B40" s="33">
        <f>B25</f>
        <v>2</v>
      </c>
      <c r="C40" s="63" t="s">
        <v>4</v>
      </c>
      <c r="D40" s="64"/>
      <c r="E40" s="31"/>
      <c r="F40" s="32">
        <f>F31+F39</f>
        <v>1240</v>
      </c>
      <c r="G40" s="32">
        <f>G31+G39</f>
        <v>44.400000000000006</v>
      </c>
      <c r="H40" s="32">
        <f>H31+H39</f>
        <v>35.319999999999993</v>
      </c>
      <c r="I40" s="32">
        <f>I31+I39</f>
        <v>189.75</v>
      </c>
      <c r="J40" s="32">
        <f>J31+J39</f>
        <v>1529.99</v>
      </c>
      <c r="K40" s="32"/>
      <c r="L40" s="32">
        <f>L31+L39</f>
        <v>80.039999999999992</v>
      </c>
    </row>
    <row r="41" spans="1:12" ht="15.75" customHeight="1" x14ac:dyDescent="0.25">
      <c r="A41" s="20">
        <v>1</v>
      </c>
      <c r="B41" s="21">
        <v>3</v>
      </c>
      <c r="C41" s="22" t="s">
        <v>20</v>
      </c>
      <c r="D41" s="5" t="s">
        <v>21</v>
      </c>
      <c r="E41" s="39" t="s">
        <v>76</v>
      </c>
      <c r="F41" s="40">
        <v>90</v>
      </c>
      <c r="G41" s="40">
        <v>7.65</v>
      </c>
      <c r="H41" s="40">
        <v>17.39</v>
      </c>
      <c r="I41" s="40">
        <v>9.89</v>
      </c>
      <c r="J41" s="40">
        <v>228.4</v>
      </c>
      <c r="K41" s="41" t="s">
        <v>79</v>
      </c>
      <c r="L41" s="40">
        <v>15.89</v>
      </c>
    </row>
    <row r="42" spans="1:12" ht="15" x14ac:dyDescent="0.25">
      <c r="A42" s="23"/>
      <c r="B42" s="15"/>
      <c r="C42" s="11"/>
      <c r="D42" s="6" t="s">
        <v>29</v>
      </c>
      <c r="E42" s="42" t="s">
        <v>77</v>
      </c>
      <c r="F42" s="43">
        <v>150</v>
      </c>
      <c r="G42" s="43">
        <v>3.07</v>
      </c>
      <c r="H42" s="43">
        <v>4.8</v>
      </c>
      <c r="I42" s="43">
        <v>20.440000000000001</v>
      </c>
      <c r="J42" s="43">
        <v>137.25</v>
      </c>
      <c r="K42" s="44" t="s">
        <v>80</v>
      </c>
      <c r="L42" s="43">
        <v>7.24</v>
      </c>
    </row>
    <row r="43" spans="1:12" ht="19.5" customHeight="1" x14ac:dyDescent="0.25">
      <c r="A43" s="23"/>
      <c r="B43" s="15"/>
      <c r="C43" s="11"/>
      <c r="D43" s="7" t="s">
        <v>22</v>
      </c>
      <c r="E43" s="42" t="s">
        <v>78</v>
      </c>
      <c r="F43" s="43">
        <v>180</v>
      </c>
      <c r="G43" s="43">
        <v>0.24</v>
      </c>
      <c r="H43" s="43">
        <v>0.01</v>
      </c>
      <c r="I43" s="43">
        <v>13.73</v>
      </c>
      <c r="J43" s="43">
        <v>56.99</v>
      </c>
      <c r="K43" s="44" t="s">
        <v>81</v>
      </c>
      <c r="L43" s="43">
        <v>1.52</v>
      </c>
    </row>
    <row r="44" spans="1:12" ht="15" x14ac:dyDescent="0.25">
      <c r="A44" s="23"/>
      <c r="B44" s="15"/>
      <c r="C44" s="11"/>
      <c r="D44" s="7" t="s">
        <v>23</v>
      </c>
      <c r="E44" s="42" t="s">
        <v>41</v>
      </c>
      <c r="F44" s="43">
        <v>40</v>
      </c>
      <c r="G44" s="43">
        <v>3.16</v>
      </c>
      <c r="H44" s="43">
        <v>0.4</v>
      </c>
      <c r="I44" s="43">
        <v>19.32</v>
      </c>
      <c r="J44" s="43">
        <v>94</v>
      </c>
      <c r="K44" s="44" t="s">
        <v>55</v>
      </c>
      <c r="L44" s="43">
        <v>1.3</v>
      </c>
    </row>
    <row r="45" spans="1:12" ht="15" x14ac:dyDescent="0.25">
      <c r="A45" s="23"/>
      <c r="B45" s="15"/>
      <c r="C45" s="11"/>
      <c r="D45" s="7" t="s">
        <v>26</v>
      </c>
      <c r="E45" s="42" t="s">
        <v>160</v>
      </c>
      <c r="F45" s="43">
        <v>20</v>
      </c>
      <c r="G45" s="43">
        <v>0.62</v>
      </c>
      <c r="H45" s="43">
        <v>0.04</v>
      </c>
      <c r="I45" s="43">
        <v>1.3</v>
      </c>
      <c r="J45" s="43">
        <v>8</v>
      </c>
      <c r="K45" s="44"/>
      <c r="L45" s="43"/>
    </row>
    <row r="46" spans="1:12" ht="25.5" x14ac:dyDescent="0.25">
      <c r="A46" s="23"/>
      <c r="B46" s="15"/>
      <c r="C46" s="11"/>
      <c r="D46" s="6" t="s">
        <v>26</v>
      </c>
      <c r="E46" s="42" t="s">
        <v>161</v>
      </c>
      <c r="F46" s="43">
        <v>60</v>
      </c>
      <c r="G46" s="43">
        <v>0.84</v>
      </c>
      <c r="H46" s="43">
        <v>3.61</v>
      </c>
      <c r="I46" s="43">
        <v>4.46</v>
      </c>
      <c r="J46" s="43">
        <v>55.68</v>
      </c>
      <c r="K46" s="44" t="s">
        <v>82</v>
      </c>
      <c r="L46" s="43">
        <v>3.9</v>
      </c>
    </row>
    <row r="47" spans="1:12" ht="15" x14ac:dyDescent="0.25">
      <c r="A47" s="23"/>
      <c r="B47" s="15"/>
      <c r="C47" s="11"/>
      <c r="D47" s="6" t="s">
        <v>45</v>
      </c>
      <c r="E47" s="42" t="s">
        <v>162</v>
      </c>
      <c r="F47" s="43">
        <v>15</v>
      </c>
      <c r="G47" s="43">
        <v>1.1499999999999999</v>
      </c>
      <c r="H47" s="43">
        <v>3.02</v>
      </c>
      <c r="I47" s="43">
        <v>12.33</v>
      </c>
      <c r="J47" s="43">
        <v>81.180000000000007</v>
      </c>
      <c r="K47" s="44" t="s">
        <v>63</v>
      </c>
      <c r="L47" s="43">
        <v>5</v>
      </c>
    </row>
    <row r="48" spans="1:12" ht="15" x14ac:dyDescent="0.25">
      <c r="A48" s="24"/>
      <c r="B48" s="17"/>
      <c r="C48" s="8"/>
      <c r="D48" s="18" t="s">
        <v>33</v>
      </c>
      <c r="E48" s="9"/>
      <c r="F48" s="19">
        <f>SUM(F41:F47)</f>
        <v>555</v>
      </c>
      <c r="G48" s="19">
        <f t="shared" ref="G48" si="6">SUM(G41:G47)</f>
        <v>16.73</v>
      </c>
      <c r="H48" s="19">
        <f t="shared" ref="H48" si="7">SUM(H41:H47)</f>
        <v>29.27</v>
      </c>
      <c r="I48" s="19">
        <f t="shared" ref="I48" si="8">SUM(I41:I47)</f>
        <v>81.47</v>
      </c>
      <c r="J48" s="19">
        <f t="shared" ref="J48:L48" si="9">SUM(J41:J47)</f>
        <v>661.5</v>
      </c>
      <c r="K48" s="25"/>
      <c r="L48" s="19">
        <f t="shared" si="9"/>
        <v>34.85</v>
      </c>
    </row>
    <row r="49" spans="1:12" ht="15" x14ac:dyDescent="0.25">
      <c r="A49" s="26">
        <f>A41</f>
        <v>1</v>
      </c>
      <c r="B49" s="13">
        <f>B41</f>
        <v>3</v>
      </c>
      <c r="C49" s="10" t="s">
        <v>25</v>
      </c>
      <c r="D49" s="7" t="s">
        <v>26</v>
      </c>
      <c r="E49" s="42" t="s">
        <v>83</v>
      </c>
      <c r="F49" s="43">
        <v>60</v>
      </c>
      <c r="G49" s="43">
        <v>0.64</v>
      </c>
      <c r="H49" s="43">
        <v>5.09</v>
      </c>
      <c r="I49" s="43">
        <v>5.1100000000000003</v>
      </c>
      <c r="J49" s="43">
        <v>68.81</v>
      </c>
      <c r="K49" s="44" t="s">
        <v>87</v>
      </c>
      <c r="L49" s="43">
        <v>8.6</v>
      </c>
    </row>
    <row r="50" spans="1:12" ht="15" x14ac:dyDescent="0.25">
      <c r="A50" s="23"/>
      <c r="B50" s="15"/>
      <c r="C50" s="11"/>
      <c r="D50" s="7" t="s">
        <v>27</v>
      </c>
      <c r="E50" s="42" t="s">
        <v>84</v>
      </c>
      <c r="F50" s="43">
        <v>200</v>
      </c>
      <c r="G50" s="43">
        <v>2.0499999999999998</v>
      </c>
      <c r="H50" s="43">
        <v>4.43</v>
      </c>
      <c r="I50" s="43">
        <v>9.3000000000000007</v>
      </c>
      <c r="J50" s="43">
        <v>92.6</v>
      </c>
      <c r="K50" s="44" t="s">
        <v>88</v>
      </c>
      <c r="L50" s="43">
        <v>19.8</v>
      </c>
    </row>
    <row r="51" spans="1:12" ht="15" x14ac:dyDescent="0.25">
      <c r="A51" s="23"/>
      <c r="B51" s="15"/>
      <c r="C51" s="11"/>
      <c r="D51" s="7" t="s">
        <v>28</v>
      </c>
      <c r="E51" s="42" t="s">
        <v>85</v>
      </c>
      <c r="F51" s="43">
        <v>200</v>
      </c>
      <c r="G51" s="43">
        <v>18.54</v>
      </c>
      <c r="H51" s="43">
        <v>10.46</v>
      </c>
      <c r="I51" s="43">
        <v>36.450000000000003</v>
      </c>
      <c r="J51" s="43">
        <v>314.10000000000002</v>
      </c>
      <c r="K51" s="44" t="s">
        <v>89</v>
      </c>
      <c r="L51" s="43">
        <v>44.64</v>
      </c>
    </row>
    <row r="52" spans="1:12" ht="15" x14ac:dyDescent="0.25">
      <c r="A52" s="23"/>
      <c r="B52" s="15"/>
      <c r="C52" s="11"/>
      <c r="D52" s="7" t="s">
        <v>29</v>
      </c>
      <c r="E52" s="42"/>
      <c r="F52" s="43"/>
      <c r="G52" s="43"/>
      <c r="H52" s="43"/>
      <c r="I52" s="43"/>
      <c r="J52" s="43"/>
      <c r="K52" s="44"/>
      <c r="L52" s="43"/>
    </row>
    <row r="53" spans="1:12" ht="15" x14ac:dyDescent="0.25">
      <c r="A53" s="23"/>
      <c r="B53" s="15"/>
      <c r="C53" s="11"/>
      <c r="D53" s="7" t="s">
        <v>30</v>
      </c>
      <c r="E53" s="42" t="s">
        <v>86</v>
      </c>
      <c r="F53" s="43">
        <v>180</v>
      </c>
      <c r="G53" s="43">
        <v>0.6</v>
      </c>
      <c r="H53" s="43">
        <v>0.08</v>
      </c>
      <c r="I53" s="43">
        <v>28.81</v>
      </c>
      <c r="J53" s="43">
        <v>119.52</v>
      </c>
      <c r="K53" s="44" t="s">
        <v>90</v>
      </c>
      <c r="L53" s="43">
        <v>5.98</v>
      </c>
    </row>
    <row r="54" spans="1:12" ht="15" x14ac:dyDescent="0.25">
      <c r="A54" s="23"/>
      <c r="B54" s="15"/>
      <c r="C54" s="11"/>
      <c r="D54" s="7" t="s">
        <v>31</v>
      </c>
      <c r="E54" s="42" t="s">
        <v>41</v>
      </c>
      <c r="F54" s="43">
        <v>40</v>
      </c>
      <c r="G54" s="43">
        <v>3.16</v>
      </c>
      <c r="H54" s="43">
        <v>0.4</v>
      </c>
      <c r="I54" s="43">
        <v>19.32</v>
      </c>
      <c r="J54" s="43">
        <v>94</v>
      </c>
      <c r="K54" s="44" t="s">
        <v>55</v>
      </c>
      <c r="L54" s="43">
        <v>2.6</v>
      </c>
    </row>
    <row r="55" spans="1:12" ht="15" x14ac:dyDescent="0.25">
      <c r="A55" s="23"/>
      <c r="B55" s="15"/>
      <c r="C55" s="11"/>
      <c r="D55" s="7" t="s">
        <v>32</v>
      </c>
      <c r="E55" s="42" t="s">
        <v>49</v>
      </c>
      <c r="F55" s="43">
        <v>20</v>
      </c>
      <c r="G55" s="43">
        <v>1.1200000000000001</v>
      </c>
      <c r="H55" s="43">
        <v>0.22</v>
      </c>
      <c r="I55" s="43">
        <v>9.8800000000000008</v>
      </c>
      <c r="J55" s="43">
        <v>45.98</v>
      </c>
      <c r="K55" s="44" t="s">
        <v>62</v>
      </c>
      <c r="L55" s="43">
        <v>1.3</v>
      </c>
    </row>
    <row r="56" spans="1:12" ht="15" x14ac:dyDescent="0.25">
      <c r="A56" s="23"/>
      <c r="B56" s="15"/>
      <c r="C56" s="11"/>
      <c r="D56" s="6" t="s">
        <v>45</v>
      </c>
      <c r="E56" s="42" t="s">
        <v>91</v>
      </c>
      <c r="F56" s="43">
        <v>25</v>
      </c>
      <c r="G56" s="43">
        <v>1.25</v>
      </c>
      <c r="H56" s="43">
        <v>5</v>
      </c>
      <c r="I56" s="43">
        <v>15.25</v>
      </c>
      <c r="J56" s="43">
        <v>112.5</v>
      </c>
      <c r="K56" s="44" t="s">
        <v>63</v>
      </c>
      <c r="L56" s="43">
        <v>7.08</v>
      </c>
    </row>
    <row r="57" spans="1:12" ht="15" x14ac:dyDescent="0.25">
      <c r="A57" s="23"/>
      <c r="B57" s="15"/>
      <c r="C57" s="11"/>
      <c r="D57" s="6"/>
      <c r="E57" s="42"/>
      <c r="F57" s="43"/>
      <c r="G57" s="43"/>
      <c r="H57" s="43"/>
      <c r="I57" s="43"/>
      <c r="J57" s="43"/>
      <c r="K57" s="44"/>
      <c r="L57" s="43"/>
    </row>
    <row r="58" spans="1:12" ht="15" x14ac:dyDescent="0.25">
      <c r="A58" s="24"/>
      <c r="B58" s="17"/>
      <c r="C58" s="8"/>
      <c r="D58" s="18" t="s">
        <v>33</v>
      </c>
      <c r="E58" s="9"/>
      <c r="F58" s="19">
        <f>SUM(F49:F57)</f>
        <v>725</v>
      </c>
      <c r="G58" s="19">
        <f t="shared" ref="G58" si="10">SUM(G49:G57)</f>
        <v>27.360000000000003</v>
      </c>
      <c r="H58" s="19">
        <f t="shared" ref="H58" si="11">SUM(H49:H57)</f>
        <v>25.679999999999996</v>
      </c>
      <c r="I58" s="19">
        <f t="shared" ref="I58" si="12">SUM(I49:I57)</f>
        <v>124.12</v>
      </c>
      <c r="J58" s="19">
        <f t="shared" ref="J58:L58" si="13">SUM(J49:J57)</f>
        <v>847.51</v>
      </c>
      <c r="K58" s="25"/>
      <c r="L58" s="19">
        <f t="shared" si="13"/>
        <v>89.999999999999986</v>
      </c>
    </row>
    <row r="59" spans="1:12" ht="15.75" customHeight="1" x14ac:dyDescent="0.2">
      <c r="A59" s="29">
        <f>A41</f>
        <v>1</v>
      </c>
      <c r="B59" s="30">
        <f>B41</f>
        <v>3</v>
      </c>
      <c r="C59" s="63" t="s">
        <v>4</v>
      </c>
      <c r="D59" s="64"/>
      <c r="E59" s="31"/>
      <c r="F59" s="32">
        <f>F48+F58</f>
        <v>1280</v>
      </c>
      <c r="G59" s="32">
        <f t="shared" ref="G59" si="14">G48+G58</f>
        <v>44.09</v>
      </c>
      <c r="H59" s="32">
        <f t="shared" ref="H59" si="15">H48+H58</f>
        <v>54.949999999999996</v>
      </c>
      <c r="I59" s="32">
        <f t="shared" ref="I59" si="16">I48+I58</f>
        <v>205.59</v>
      </c>
      <c r="J59" s="32">
        <f t="shared" ref="J59:L59" si="17">J48+J58</f>
        <v>1509.01</v>
      </c>
      <c r="K59" s="32"/>
      <c r="L59" s="32">
        <f t="shared" si="17"/>
        <v>124.85</v>
      </c>
    </row>
    <row r="60" spans="1:12" ht="15" x14ac:dyDescent="0.25">
      <c r="A60" s="20">
        <v>1</v>
      </c>
      <c r="B60" s="21">
        <v>4</v>
      </c>
      <c r="C60" s="22" t="s">
        <v>20</v>
      </c>
      <c r="D60" s="5" t="s">
        <v>21</v>
      </c>
      <c r="E60" s="39" t="s">
        <v>92</v>
      </c>
      <c r="F60" s="40">
        <v>160</v>
      </c>
      <c r="G60" s="40">
        <v>15.49</v>
      </c>
      <c r="H60" s="40">
        <v>9.81</v>
      </c>
      <c r="I60" s="40">
        <v>27.84</v>
      </c>
      <c r="J60" s="40">
        <v>266.13</v>
      </c>
      <c r="K60" s="41" t="s">
        <v>96</v>
      </c>
      <c r="L60" s="40">
        <v>13.52</v>
      </c>
    </row>
    <row r="61" spans="1:12" ht="15" x14ac:dyDescent="0.25">
      <c r="A61" s="23"/>
      <c r="B61" s="15"/>
      <c r="C61" s="11"/>
      <c r="D61" s="6" t="s">
        <v>26</v>
      </c>
      <c r="E61" s="42" t="s">
        <v>93</v>
      </c>
      <c r="F61" s="43">
        <v>20</v>
      </c>
      <c r="G61" s="43">
        <v>0.51</v>
      </c>
      <c r="H61" s="43">
        <v>4</v>
      </c>
      <c r="I61" s="43">
        <v>0.68</v>
      </c>
      <c r="J61" s="43">
        <v>41.2</v>
      </c>
      <c r="K61" s="44" t="s">
        <v>63</v>
      </c>
      <c r="L61" s="43">
        <v>2.2000000000000002</v>
      </c>
    </row>
    <row r="62" spans="1:12" ht="15" x14ac:dyDescent="0.25">
      <c r="A62" s="23"/>
      <c r="B62" s="15"/>
      <c r="C62" s="11"/>
      <c r="D62" s="7" t="s">
        <v>22</v>
      </c>
      <c r="E62" s="42" t="s">
        <v>94</v>
      </c>
      <c r="F62" s="43">
        <v>180</v>
      </c>
      <c r="G62" s="43">
        <v>3.66</v>
      </c>
      <c r="H62" s="43">
        <v>3.1859999999999999</v>
      </c>
      <c r="I62" s="43">
        <v>15.82</v>
      </c>
      <c r="J62" s="43">
        <v>106.74</v>
      </c>
      <c r="K62" s="44" t="s">
        <v>97</v>
      </c>
      <c r="L62" s="43">
        <v>4.93</v>
      </c>
    </row>
    <row r="63" spans="1:12" ht="15" x14ac:dyDescent="0.25">
      <c r="A63" s="23"/>
      <c r="B63" s="15"/>
      <c r="C63" s="11"/>
      <c r="D63" s="7" t="s">
        <v>23</v>
      </c>
      <c r="E63" s="42" t="s">
        <v>41</v>
      </c>
      <c r="F63" s="43">
        <v>40</v>
      </c>
      <c r="G63" s="43">
        <v>3.16</v>
      </c>
      <c r="H63" s="43">
        <v>0.4</v>
      </c>
      <c r="I63" s="43">
        <v>19.32</v>
      </c>
      <c r="J63" s="43">
        <v>94</v>
      </c>
      <c r="K63" s="44" t="s">
        <v>55</v>
      </c>
      <c r="L63" s="43">
        <v>1.3</v>
      </c>
    </row>
    <row r="64" spans="1:12" ht="15" x14ac:dyDescent="0.25">
      <c r="A64" s="23"/>
      <c r="B64" s="15"/>
      <c r="C64" s="11"/>
      <c r="D64" s="7" t="s">
        <v>24</v>
      </c>
      <c r="E64" s="42" t="s">
        <v>163</v>
      </c>
      <c r="F64" s="43">
        <v>120</v>
      </c>
      <c r="G64" s="43">
        <v>0.48</v>
      </c>
      <c r="H64" s="43">
        <v>0.48</v>
      </c>
      <c r="I64" s="43">
        <v>11.76</v>
      </c>
      <c r="J64" s="43">
        <v>52.8</v>
      </c>
      <c r="K64" s="44" t="s">
        <v>56</v>
      </c>
      <c r="L64" s="43">
        <v>6.5</v>
      </c>
    </row>
    <row r="65" spans="1:12" ht="15" x14ac:dyDescent="0.25">
      <c r="A65" s="23"/>
      <c r="B65" s="15"/>
      <c r="C65" s="11"/>
      <c r="D65" s="6" t="s">
        <v>45</v>
      </c>
      <c r="E65" s="42" t="s">
        <v>95</v>
      </c>
      <c r="F65" s="43">
        <v>15</v>
      </c>
      <c r="G65" s="43">
        <v>3.48</v>
      </c>
      <c r="H65" s="43">
        <v>4.43</v>
      </c>
      <c r="I65" s="43">
        <v>0</v>
      </c>
      <c r="J65" s="43">
        <v>54</v>
      </c>
      <c r="K65" s="44" t="s">
        <v>98</v>
      </c>
      <c r="L65" s="43">
        <v>6.4</v>
      </c>
    </row>
    <row r="66" spans="1:12" ht="15" x14ac:dyDescent="0.25">
      <c r="A66" s="23"/>
      <c r="B66" s="15"/>
      <c r="C66" s="11"/>
      <c r="D66" s="6"/>
      <c r="E66" s="42"/>
      <c r="F66" s="43"/>
      <c r="G66" s="43"/>
      <c r="H66" s="43"/>
      <c r="I66" s="43"/>
      <c r="J66" s="43"/>
      <c r="K66" s="44"/>
      <c r="L66" s="43"/>
    </row>
    <row r="67" spans="1:12" ht="15" x14ac:dyDescent="0.25">
      <c r="A67" s="24"/>
      <c r="B67" s="17"/>
      <c r="C67" s="8"/>
      <c r="D67" s="18" t="s">
        <v>33</v>
      </c>
      <c r="E67" s="9"/>
      <c r="F67" s="19">
        <f>SUM(F60:F66)</f>
        <v>535</v>
      </c>
      <c r="G67" s="19">
        <f t="shared" ref="G67" si="18">SUM(G60:G66)</f>
        <v>26.78</v>
      </c>
      <c r="H67" s="19">
        <f t="shared" ref="H67" si="19">SUM(H60:H66)</f>
        <v>22.306000000000001</v>
      </c>
      <c r="I67" s="19">
        <f t="shared" ref="I67" si="20">SUM(I60:I66)</f>
        <v>75.42</v>
      </c>
      <c r="J67" s="19">
        <f t="shared" ref="J67:L67" si="21">SUM(J60:J66)</f>
        <v>614.87</v>
      </c>
      <c r="K67" s="25"/>
      <c r="L67" s="19">
        <f t="shared" si="21"/>
        <v>34.85</v>
      </c>
    </row>
    <row r="68" spans="1:12" ht="25.5" x14ac:dyDescent="0.25">
      <c r="A68" s="26">
        <f>A60</f>
        <v>1</v>
      </c>
      <c r="B68" s="13">
        <f>B60</f>
        <v>4</v>
      </c>
      <c r="C68" s="10" t="s">
        <v>25</v>
      </c>
      <c r="D68" s="7" t="s">
        <v>26</v>
      </c>
      <c r="E68" s="42" t="s">
        <v>99</v>
      </c>
      <c r="F68" s="43">
        <v>60</v>
      </c>
      <c r="G68" s="43">
        <v>0.48</v>
      </c>
      <c r="H68" s="43">
        <v>0.06</v>
      </c>
      <c r="I68" s="43">
        <v>1.68</v>
      </c>
      <c r="J68" s="43">
        <v>9</v>
      </c>
      <c r="K68" s="44" t="s">
        <v>65</v>
      </c>
      <c r="L68" s="43">
        <v>13</v>
      </c>
    </row>
    <row r="69" spans="1:12" ht="15" x14ac:dyDescent="0.25">
      <c r="A69" s="23"/>
      <c r="B69" s="15"/>
      <c r="C69" s="11"/>
      <c r="D69" s="7" t="s">
        <v>27</v>
      </c>
      <c r="E69" s="42" t="s">
        <v>100</v>
      </c>
      <c r="F69" s="43">
        <v>200</v>
      </c>
      <c r="G69" s="43">
        <v>5.62</v>
      </c>
      <c r="H69" s="43">
        <v>4.66</v>
      </c>
      <c r="I69" s="43">
        <v>7.36</v>
      </c>
      <c r="J69" s="43">
        <v>94.12</v>
      </c>
      <c r="K69" s="44" t="s">
        <v>102</v>
      </c>
      <c r="L69" s="43">
        <v>13.16</v>
      </c>
    </row>
    <row r="70" spans="1:12" ht="25.5" x14ac:dyDescent="0.25">
      <c r="A70" s="23"/>
      <c r="B70" s="15"/>
      <c r="C70" s="11"/>
      <c r="D70" s="7" t="s">
        <v>28</v>
      </c>
      <c r="E70" s="42" t="s">
        <v>164</v>
      </c>
      <c r="F70" s="43">
        <v>90</v>
      </c>
      <c r="G70" s="43">
        <v>9.8680000000000003</v>
      </c>
      <c r="H70" s="43">
        <v>7.7</v>
      </c>
      <c r="I70" s="43">
        <v>12.707000000000001</v>
      </c>
      <c r="J70" s="43">
        <v>159.83000000000001</v>
      </c>
      <c r="K70" s="44" t="s">
        <v>103</v>
      </c>
      <c r="L70" s="43">
        <v>20.03</v>
      </c>
    </row>
    <row r="71" spans="1:12" ht="15" x14ac:dyDescent="0.25">
      <c r="A71" s="23"/>
      <c r="B71" s="15"/>
      <c r="C71" s="11"/>
      <c r="D71" s="7" t="s">
        <v>29</v>
      </c>
      <c r="E71" s="42" t="s">
        <v>101</v>
      </c>
      <c r="F71" s="43">
        <v>150</v>
      </c>
      <c r="G71" s="43">
        <v>8.3000000000000007</v>
      </c>
      <c r="H71" s="43">
        <v>8.9499999999999993</v>
      </c>
      <c r="I71" s="43">
        <v>37.369999999999997</v>
      </c>
      <c r="J71" s="43">
        <v>262.5</v>
      </c>
      <c r="K71" s="44" t="s">
        <v>104</v>
      </c>
      <c r="L71" s="43">
        <v>22.18</v>
      </c>
    </row>
    <row r="72" spans="1:12" ht="15" x14ac:dyDescent="0.25">
      <c r="A72" s="23"/>
      <c r="B72" s="15"/>
      <c r="C72" s="11"/>
      <c r="D72" s="7" t="s">
        <v>30</v>
      </c>
      <c r="E72" s="42" t="s">
        <v>48</v>
      </c>
      <c r="F72" s="43">
        <v>180</v>
      </c>
      <c r="G72" s="43">
        <v>0.12</v>
      </c>
      <c r="H72" s="43">
        <v>0.12</v>
      </c>
      <c r="I72" s="43">
        <v>20.91</v>
      </c>
      <c r="J72" s="43">
        <v>85.95</v>
      </c>
      <c r="K72" s="44" t="s">
        <v>61</v>
      </c>
      <c r="L72" s="43">
        <v>7.73</v>
      </c>
    </row>
    <row r="73" spans="1:12" ht="25.5" x14ac:dyDescent="0.25">
      <c r="A73" s="23"/>
      <c r="B73" s="15"/>
      <c r="C73" s="11"/>
      <c r="D73" s="7" t="s">
        <v>31</v>
      </c>
      <c r="E73" s="42" t="s">
        <v>41</v>
      </c>
      <c r="F73" s="43">
        <v>40</v>
      </c>
      <c r="G73" s="43">
        <v>3.16</v>
      </c>
      <c r="H73" s="43">
        <v>0.4</v>
      </c>
      <c r="I73" s="43">
        <v>19.32</v>
      </c>
      <c r="J73" s="43">
        <v>94</v>
      </c>
      <c r="K73" s="44" t="s">
        <v>105</v>
      </c>
      <c r="L73" s="43">
        <v>2.6</v>
      </c>
    </row>
    <row r="74" spans="1:12" ht="15" x14ac:dyDescent="0.25">
      <c r="A74" s="23"/>
      <c r="B74" s="15"/>
      <c r="C74" s="11"/>
      <c r="D74" s="7" t="s">
        <v>32</v>
      </c>
      <c r="E74" s="42" t="s">
        <v>49</v>
      </c>
      <c r="F74" s="43">
        <v>20</v>
      </c>
      <c r="G74" s="43">
        <v>1.1200000000000001</v>
      </c>
      <c r="H74" s="43">
        <v>0.22</v>
      </c>
      <c r="I74" s="43">
        <v>9.8800000000000008</v>
      </c>
      <c r="J74" s="43">
        <v>45.98</v>
      </c>
      <c r="K74" s="44" t="s">
        <v>62</v>
      </c>
      <c r="L74" s="43">
        <v>1.3</v>
      </c>
    </row>
    <row r="75" spans="1:12" ht="15" x14ac:dyDescent="0.25">
      <c r="A75" s="23"/>
      <c r="B75" s="15"/>
      <c r="C75" s="11"/>
      <c r="D75" s="6"/>
      <c r="E75" s="42"/>
      <c r="F75" s="43"/>
      <c r="G75" s="43"/>
      <c r="H75" s="43"/>
      <c r="I75" s="43"/>
      <c r="J75" s="43"/>
      <c r="K75" s="44"/>
      <c r="L75" s="43"/>
    </row>
    <row r="76" spans="1:12" ht="15" x14ac:dyDescent="0.25">
      <c r="A76" s="24"/>
      <c r="B76" s="17"/>
      <c r="C76" s="8"/>
      <c r="D76" s="18" t="s">
        <v>33</v>
      </c>
      <c r="E76" s="9"/>
      <c r="F76" s="19">
        <f>SUM(F68:F75)</f>
        <v>740</v>
      </c>
      <c r="G76" s="19">
        <f>SUM(G68:G75)</f>
        <v>28.668000000000003</v>
      </c>
      <c r="H76" s="19">
        <f>SUM(H68:H75)</f>
        <v>22.109999999999996</v>
      </c>
      <c r="I76" s="19">
        <f>SUM(I68:I75)</f>
        <v>109.227</v>
      </c>
      <c r="J76" s="19">
        <f>SUM(J68:J75)</f>
        <v>751.38000000000011</v>
      </c>
      <c r="K76" s="25"/>
      <c r="L76" s="19">
        <f>SUM(L68:L75)</f>
        <v>80</v>
      </c>
    </row>
    <row r="77" spans="1:12" ht="15.75" customHeight="1" x14ac:dyDescent="0.2">
      <c r="A77" s="29">
        <f>A60</f>
        <v>1</v>
      </c>
      <c r="B77" s="30">
        <f>B60</f>
        <v>4</v>
      </c>
      <c r="C77" s="63" t="s">
        <v>4</v>
      </c>
      <c r="D77" s="64"/>
      <c r="E77" s="31"/>
      <c r="F77" s="32">
        <f>F67+F76</f>
        <v>1275</v>
      </c>
      <c r="G77" s="32">
        <f>G67+G76</f>
        <v>55.448000000000008</v>
      </c>
      <c r="H77" s="32">
        <f>H67+H76</f>
        <v>44.415999999999997</v>
      </c>
      <c r="I77" s="32">
        <f>I67+I76</f>
        <v>184.64699999999999</v>
      </c>
      <c r="J77" s="32">
        <f>J67+J76</f>
        <v>1366.25</v>
      </c>
      <c r="K77" s="32"/>
      <c r="L77" s="32">
        <f>L67+L76</f>
        <v>114.85</v>
      </c>
    </row>
    <row r="78" spans="1:12" ht="15" x14ac:dyDescent="0.25">
      <c r="A78" s="20">
        <v>1</v>
      </c>
      <c r="B78" s="21">
        <v>5</v>
      </c>
      <c r="C78" s="22" t="s">
        <v>20</v>
      </c>
      <c r="D78" s="5" t="s">
        <v>21</v>
      </c>
      <c r="E78" s="39" t="s">
        <v>106</v>
      </c>
      <c r="F78" s="40">
        <v>90</v>
      </c>
      <c r="G78" s="40">
        <v>17</v>
      </c>
      <c r="H78" s="40">
        <v>17.39</v>
      </c>
      <c r="I78" s="40">
        <v>3.6</v>
      </c>
      <c r="J78" s="40">
        <v>239</v>
      </c>
      <c r="K78" s="41" t="s">
        <v>108</v>
      </c>
      <c r="L78" s="40">
        <v>21.78</v>
      </c>
    </row>
    <row r="79" spans="1:12" ht="15" x14ac:dyDescent="0.25">
      <c r="A79" s="23"/>
      <c r="B79" s="15"/>
      <c r="C79" s="11"/>
      <c r="D79" s="6" t="s">
        <v>26</v>
      </c>
      <c r="E79" s="42" t="s">
        <v>165</v>
      </c>
      <c r="F79" s="43">
        <v>60</v>
      </c>
      <c r="G79" s="43">
        <v>0.65</v>
      </c>
      <c r="H79" s="43">
        <v>1.52</v>
      </c>
      <c r="I79" s="43">
        <v>4.38</v>
      </c>
      <c r="J79" s="43" t="s">
        <v>166</v>
      </c>
      <c r="K79" s="44" t="s">
        <v>57</v>
      </c>
      <c r="L79" s="43">
        <v>4.6100000000000003</v>
      </c>
    </row>
    <row r="80" spans="1:12" ht="25.5" x14ac:dyDescent="0.25">
      <c r="A80" s="23"/>
      <c r="B80" s="15"/>
      <c r="C80" s="11"/>
      <c r="D80" s="7" t="s">
        <v>22</v>
      </c>
      <c r="E80" s="42" t="s">
        <v>40</v>
      </c>
      <c r="F80" s="43">
        <v>180</v>
      </c>
      <c r="G80" s="43">
        <v>0.18</v>
      </c>
      <c r="H80" s="43">
        <v>0</v>
      </c>
      <c r="I80" s="43">
        <v>9.34</v>
      </c>
      <c r="J80" s="43">
        <v>38.08</v>
      </c>
      <c r="K80" s="44" t="s">
        <v>54</v>
      </c>
      <c r="L80" s="43">
        <v>0.97</v>
      </c>
    </row>
    <row r="81" spans="1:12" ht="25.5" x14ac:dyDescent="0.25">
      <c r="A81" s="23"/>
      <c r="B81" s="15"/>
      <c r="C81" s="11"/>
      <c r="D81" s="7" t="s">
        <v>23</v>
      </c>
      <c r="E81" s="42" t="s">
        <v>41</v>
      </c>
      <c r="F81" s="43">
        <v>40</v>
      </c>
      <c r="G81" s="43">
        <v>3.16</v>
      </c>
      <c r="H81" s="43">
        <v>0.4</v>
      </c>
      <c r="I81" s="43">
        <v>19.32</v>
      </c>
      <c r="J81" s="43">
        <v>94</v>
      </c>
      <c r="K81" s="44" t="s">
        <v>105</v>
      </c>
      <c r="L81" s="43">
        <v>1.3</v>
      </c>
    </row>
    <row r="82" spans="1:12" ht="15" x14ac:dyDescent="0.25">
      <c r="A82" s="23"/>
      <c r="B82" s="15"/>
      <c r="C82" s="11"/>
      <c r="D82" s="7" t="s">
        <v>24</v>
      </c>
      <c r="E82" s="42"/>
      <c r="F82" s="43"/>
      <c r="G82" s="43"/>
      <c r="H82" s="43"/>
      <c r="I82" s="43"/>
      <c r="J82" s="43"/>
      <c r="K82" s="44"/>
      <c r="L82" s="43"/>
    </row>
    <row r="83" spans="1:12" ht="15" x14ac:dyDescent="0.25">
      <c r="A83" s="23"/>
      <c r="B83" s="15"/>
      <c r="C83" s="11"/>
      <c r="D83" s="6" t="s">
        <v>29</v>
      </c>
      <c r="E83" s="42" t="s">
        <v>107</v>
      </c>
      <c r="F83" s="43">
        <v>150</v>
      </c>
      <c r="G83" s="43">
        <v>6.42</v>
      </c>
      <c r="H83" s="43">
        <v>7.52</v>
      </c>
      <c r="I83" s="43">
        <v>37.56</v>
      </c>
      <c r="J83" s="43">
        <v>243.75</v>
      </c>
      <c r="K83" s="44" t="s">
        <v>109</v>
      </c>
      <c r="L83" s="43">
        <v>4.1399999999999997</v>
      </c>
    </row>
    <row r="84" spans="1:12" ht="15" x14ac:dyDescent="0.25">
      <c r="A84" s="23"/>
      <c r="B84" s="15"/>
      <c r="C84" s="11"/>
      <c r="D84" s="6" t="s">
        <v>171</v>
      </c>
      <c r="E84" s="42" t="s">
        <v>71</v>
      </c>
      <c r="F84" s="43">
        <v>40</v>
      </c>
      <c r="G84" s="43">
        <v>3.16</v>
      </c>
      <c r="H84" s="43">
        <v>0.4</v>
      </c>
      <c r="I84" s="43">
        <v>19.32</v>
      </c>
      <c r="J84" s="43">
        <v>94</v>
      </c>
      <c r="K84" s="44" t="s">
        <v>63</v>
      </c>
      <c r="L84" s="43">
        <v>2.0499999999999998</v>
      </c>
    </row>
    <row r="85" spans="1:12" ht="15" x14ac:dyDescent="0.25">
      <c r="A85" s="24"/>
      <c r="B85" s="17"/>
      <c r="C85" s="8"/>
      <c r="D85" s="18" t="s">
        <v>33</v>
      </c>
      <c r="E85" s="9"/>
      <c r="F85" s="19">
        <f>SUM(F78:F84)</f>
        <v>560</v>
      </c>
      <c r="G85" s="19">
        <f t="shared" ref="G85" si="22">SUM(G78:G84)</f>
        <v>30.569999999999997</v>
      </c>
      <c r="H85" s="19">
        <f t="shared" ref="H85" si="23">SUM(H78:H84)</f>
        <v>27.229999999999997</v>
      </c>
      <c r="I85" s="19">
        <f t="shared" ref="I85" si="24">SUM(I78:I84)</f>
        <v>93.52000000000001</v>
      </c>
      <c r="J85" s="19">
        <f t="shared" ref="J85:L85" si="25">SUM(J78:J84)</f>
        <v>708.82999999999993</v>
      </c>
      <c r="K85" s="25"/>
      <c r="L85" s="19">
        <f t="shared" si="25"/>
        <v>34.849999999999994</v>
      </c>
    </row>
    <row r="86" spans="1:12" ht="15" x14ac:dyDescent="0.25">
      <c r="A86" s="26">
        <f>A78</f>
        <v>1</v>
      </c>
      <c r="B86" s="13">
        <f>B78</f>
        <v>5</v>
      </c>
      <c r="C86" s="10" t="s">
        <v>25</v>
      </c>
      <c r="D86" s="7" t="s">
        <v>26</v>
      </c>
      <c r="E86" s="58" t="s">
        <v>125</v>
      </c>
      <c r="F86" s="59">
        <v>60</v>
      </c>
      <c r="G86" s="60">
        <v>0.99</v>
      </c>
      <c r="H86" s="61">
        <v>2.4700000000000002</v>
      </c>
      <c r="I86" s="61">
        <v>4.38</v>
      </c>
      <c r="J86" s="43">
        <v>43.74</v>
      </c>
      <c r="K86" s="44" t="s">
        <v>112</v>
      </c>
      <c r="L86" s="43">
        <v>13.5</v>
      </c>
    </row>
    <row r="87" spans="1:12" ht="15" x14ac:dyDescent="0.25">
      <c r="A87" s="23"/>
      <c r="B87" s="15"/>
      <c r="C87" s="11"/>
      <c r="D87" s="7" t="s">
        <v>27</v>
      </c>
      <c r="E87" s="42" t="s">
        <v>110</v>
      </c>
      <c r="F87" s="43">
        <v>200</v>
      </c>
      <c r="G87" s="43">
        <v>4.57</v>
      </c>
      <c r="H87" s="43">
        <v>5.36</v>
      </c>
      <c r="I87" s="43">
        <v>10.130000000000001</v>
      </c>
      <c r="J87" s="43">
        <v>107.04</v>
      </c>
      <c r="K87" s="44" t="s">
        <v>113</v>
      </c>
      <c r="L87" s="43">
        <v>14.27</v>
      </c>
    </row>
    <row r="88" spans="1:12" ht="15" x14ac:dyDescent="0.25">
      <c r="A88" s="23"/>
      <c r="B88" s="15"/>
      <c r="C88" s="11"/>
      <c r="D88" s="7" t="s">
        <v>28</v>
      </c>
      <c r="E88" s="42" t="s">
        <v>111</v>
      </c>
      <c r="F88" s="43">
        <v>100</v>
      </c>
      <c r="G88" s="43">
        <v>16.5</v>
      </c>
      <c r="H88" s="43">
        <v>8.9</v>
      </c>
      <c r="I88" s="43">
        <v>7.5</v>
      </c>
      <c r="J88" s="43">
        <v>176.6</v>
      </c>
      <c r="K88" s="44" t="s">
        <v>114</v>
      </c>
      <c r="L88" s="43">
        <v>23.53</v>
      </c>
    </row>
    <row r="89" spans="1:12" ht="15" x14ac:dyDescent="0.25">
      <c r="A89" s="23"/>
      <c r="B89" s="15"/>
      <c r="C89" s="11"/>
      <c r="D89" s="7" t="s">
        <v>29</v>
      </c>
      <c r="E89" s="42" t="s">
        <v>77</v>
      </c>
      <c r="F89" s="43">
        <v>150</v>
      </c>
      <c r="G89" s="43">
        <v>3.07</v>
      </c>
      <c r="H89" s="43">
        <v>4.8</v>
      </c>
      <c r="I89" s="43">
        <v>20.440000000000001</v>
      </c>
      <c r="J89" s="43">
        <v>137.25</v>
      </c>
      <c r="K89" s="44" t="s">
        <v>80</v>
      </c>
      <c r="L89" s="43">
        <v>14.4</v>
      </c>
    </row>
    <row r="90" spans="1:12" ht="15" x14ac:dyDescent="0.25">
      <c r="A90" s="23"/>
      <c r="B90" s="15"/>
      <c r="C90" s="11"/>
      <c r="D90" s="7" t="s">
        <v>30</v>
      </c>
      <c r="E90" s="42" t="s">
        <v>70</v>
      </c>
      <c r="F90" s="43">
        <v>180</v>
      </c>
      <c r="G90" s="43">
        <v>0.1</v>
      </c>
      <c r="H90" s="43">
        <v>0.11</v>
      </c>
      <c r="I90" s="43">
        <v>22.59</v>
      </c>
      <c r="J90" s="43">
        <v>107.28</v>
      </c>
      <c r="K90" s="44" t="s">
        <v>75</v>
      </c>
      <c r="L90" s="43">
        <v>8.8000000000000007</v>
      </c>
    </row>
    <row r="91" spans="1:12" ht="25.5" x14ac:dyDescent="0.25">
      <c r="A91" s="23"/>
      <c r="B91" s="15"/>
      <c r="C91" s="11"/>
      <c r="D91" s="7" t="s">
        <v>31</v>
      </c>
      <c r="E91" s="42" t="s">
        <v>41</v>
      </c>
      <c r="F91" s="43">
        <v>40</v>
      </c>
      <c r="G91" s="43">
        <v>3.16</v>
      </c>
      <c r="H91" s="43">
        <v>0.4</v>
      </c>
      <c r="I91" s="43">
        <v>19.32</v>
      </c>
      <c r="J91" s="43">
        <v>94</v>
      </c>
      <c r="K91" s="44" t="s">
        <v>105</v>
      </c>
      <c r="L91" s="43">
        <v>2.6</v>
      </c>
    </row>
    <row r="92" spans="1:12" ht="15" x14ac:dyDescent="0.25">
      <c r="A92" s="23"/>
      <c r="B92" s="15"/>
      <c r="C92" s="11"/>
      <c r="D92" s="7" t="s">
        <v>32</v>
      </c>
      <c r="E92" s="42" t="s">
        <v>49</v>
      </c>
      <c r="F92" s="43">
        <v>20</v>
      </c>
      <c r="G92" s="43">
        <v>1.1200000000000001</v>
      </c>
      <c r="H92" s="43">
        <v>0.22</v>
      </c>
      <c r="I92" s="43">
        <v>9.8800000000000008</v>
      </c>
      <c r="J92" s="43">
        <v>45.98</v>
      </c>
      <c r="K92" s="44" t="s">
        <v>62</v>
      </c>
      <c r="L92" s="43">
        <v>1.3</v>
      </c>
    </row>
    <row r="93" spans="1:12" ht="15" x14ac:dyDescent="0.25">
      <c r="A93" s="23"/>
      <c r="B93" s="15"/>
      <c r="C93" s="11"/>
      <c r="D93" s="6"/>
      <c r="E93" s="42"/>
      <c r="F93" s="43"/>
      <c r="G93" s="43"/>
      <c r="H93" s="43"/>
      <c r="I93" s="43"/>
      <c r="J93" s="43"/>
      <c r="K93" s="44"/>
      <c r="L93" s="43"/>
    </row>
    <row r="94" spans="1:12" ht="15" x14ac:dyDescent="0.25">
      <c r="A94" s="24"/>
      <c r="B94" s="17"/>
      <c r="C94" s="8"/>
      <c r="D94" s="18" t="s">
        <v>33</v>
      </c>
      <c r="E94" s="9"/>
      <c r="F94" s="19">
        <f>SUM(F86:F93)</f>
        <v>750</v>
      </c>
      <c r="G94" s="19">
        <f>SUM(G86:G93)</f>
        <v>29.510000000000005</v>
      </c>
      <c r="H94" s="19">
        <f>SUM(H86:H93)</f>
        <v>22.259999999999998</v>
      </c>
      <c r="I94" s="19">
        <f>SUM(I86:I93)</f>
        <v>94.240000000000009</v>
      </c>
      <c r="J94" s="19">
        <f>SUM(J86:J93)</f>
        <v>711.89</v>
      </c>
      <c r="K94" s="25"/>
      <c r="L94" s="19">
        <f>SUM(L86:L93)</f>
        <v>78.399999999999991</v>
      </c>
    </row>
    <row r="95" spans="1:12" ht="15.75" customHeight="1" x14ac:dyDescent="0.2">
      <c r="A95" s="29">
        <f>A78</f>
        <v>1</v>
      </c>
      <c r="B95" s="30">
        <f>B78</f>
        <v>5</v>
      </c>
      <c r="C95" s="63" t="s">
        <v>4</v>
      </c>
      <c r="D95" s="64"/>
      <c r="E95" s="31"/>
      <c r="F95" s="32">
        <f>F85+F94</f>
        <v>1310</v>
      </c>
      <c r="G95" s="32">
        <f>G85+G94</f>
        <v>60.08</v>
      </c>
      <c r="H95" s="32">
        <f>H85+H94</f>
        <v>49.489999999999995</v>
      </c>
      <c r="I95" s="32">
        <f>I85+I94</f>
        <v>187.76000000000002</v>
      </c>
      <c r="J95" s="32">
        <f>J85+J94</f>
        <v>1420.7199999999998</v>
      </c>
      <c r="K95" s="32"/>
      <c r="L95" s="32">
        <f>L85+L94</f>
        <v>113.24999999999999</v>
      </c>
    </row>
    <row r="96" spans="1:12" ht="15" x14ac:dyDescent="0.25">
      <c r="A96" s="20">
        <v>2</v>
      </c>
      <c r="B96" s="21">
        <v>1</v>
      </c>
      <c r="C96" s="22" t="s">
        <v>20</v>
      </c>
      <c r="D96" s="5" t="s">
        <v>21</v>
      </c>
      <c r="E96" s="39" t="s">
        <v>115</v>
      </c>
      <c r="F96" s="40">
        <v>200</v>
      </c>
      <c r="G96" s="40">
        <v>4.88</v>
      </c>
      <c r="H96" s="40">
        <v>5.66</v>
      </c>
      <c r="I96" s="40">
        <v>42.4</v>
      </c>
      <c r="J96" s="40">
        <v>236</v>
      </c>
      <c r="K96" s="41" t="s">
        <v>116</v>
      </c>
      <c r="L96" s="40">
        <v>14.18</v>
      </c>
    </row>
    <row r="97" spans="1:12" ht="15.75" thickBot="1" x14ac:dyDescent="0.3">
      <c r="A97" s="23"/>
      <c r="B97" s="15"/>
      <c r="C97" s="11"/>
      <c r="D97" s="62" t="s">
        <v>175</v>
      </c>
      <c r="E97" s="42" t="s">
        <v>95</v>
      </c>
      <c r="F97" s="43">
        <v>20</v>
      </c>
      <c r="G97" s="43">
        <v>4.6399999999999997</v>
      </c>
      <c r="H97" s="43">
        <v>5.9</v>
      </c>
      <c r="I97" s="43">
        <v>0</v>
      </c>
      <c r="J97" s="43">
        <v>72</v>
      </c>
      <c r="K97" s="44" t="s">
        <v>98</v>
      </c>
      <c r="L97" s="43">
        <v>8.4</v>
      </c>
    </row>
    <row r="98" spans="1:12" ht="25.5" x14ac:dyDescent="0.25">
      <c r="A98" s="23"/>
      <c r="B98" s="15"/>
      <c r="C98" s="11"/>
      <c r="D98" s="7" t="s">
        <v>22</v>
      </c>
      <c r="E98" s="42" t="s">
        <v>40</v>
      </c>
      <c r="F98" s="43">
        <v>180</v>
      </c>
      <c r="G98" s="43">
        <v>0.18</v>
      </c>
      <c r="H98" s="43">
        <v>0</v>
      </c>
      <c r="I98" s="43">
        <v>9.34</v>
      </c>
      <c r="J98" s="43">
        <v>38.08</v>
      </c>
      <c r="K98" s="44" t="s">
        <v>54</v>
      </c>
      <c r="L98" s="43">
        <v>0.97</v>
      </c>
    </row>
    <row r="99" spans="1:12" ht="25.5" x14ac:dyDescent="0.25">
      <c r="A99" s="23"/>
      <c r="B99" s="15"/>
      <c r="C99" s="11"/>
      <c r="D99" s="7" t="s">
        <v>23</v>
      </c>
      <c r="E99" s="42" t="s">
        <v>41</v>
      </c>
      <c r="F99" s="43">
        <v>40</v>
      </c>
      <c r="G99" s="43">
        <v>3.16</v>
      </c>
      <c r="H99" s="43">
        <v>0.4</v>
      </c>
      <c r="I99" s="43">
        <v>19.32</v>
      </c>
      <c r="J99" s="43">
        <v>94</v>
      </c>
      <c r="K99" s="44" t="s">
        <v>105</v>
      </c>
      <c r="L99" s="43">
        <v>1.3</v>
      </c>
    </row>
    <row r="100" spans="1:12" ht="15" x14ac:dyDescent="0.25">
      <c r="A100" s="23"/>
      <c r="B100" s="15"/>
      <c r="C100" s="11"/>
      <c r="D100" s="7" t="s">
        <v>24</v>
      </c>
      <c r="E100" s="42" t="s">
        <v>42</v>
      </c>
      <c r="F100" s="43">
        <v>120</v>
      </c>
      <c r="G100" s="43">
        <v>0.18</v>
      </c>
      <c r="H100" s="43">
        <v>0</v>
      </c>
      <c r="I100" s="43">
        <v>13.54</v>
      </c>
      <c r="J100" s="43">
        <v>54.85</v>
      </c>
      <c r="K100" s="44" t="s">
        <v>56</v>
      </c>
      <c r="L100" s="43">
        <v>10</v>
      </c>
    </row>
    <row r="101" spans="1:12" ht="15" x14ac:dyDescent="0.25">
      <c r="A101" s="23"/>
      <c r="B101" s="15"/>
      <c r="C101" s="11"/>
      <c r="D101" s="6"/>
      <c r="E101" s="42"/>
      <c r="F101" s="43"/>
      <c r="G101" s="43"/>
      <c r="H101" s="43"/>
      <c r="I101" s="43"/>
      <c r="J101" s="43"/>
      <c r="K101" s="44"/>
      <c r="L101" s="43"/>
    </row>
    <row r="102" spans="1:12" ht="15" x14ac:dyDescent="0.2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5" x14ac:dyDescent="0.25">
      <c r="A103" s="24"/>
      <c r="B103" s="17"/>
      <c r="C103" s="8"/>
      <c r="D103" s="18" t="s">
        <v>33</v>
      </c>
      <c r="E103" s="9"/>
      <c r="F103" s="19">
        <f>SUM(F96:F102)</f>
        <v>560</v>
      </c>
      <c r="G103" s="19">
        <f t="shared" ref="G103:J103" si="26">SUM(G96:G102)</f>
        <v>13.04</v>
      </c>
      <c r="H103" s="19">
        <f t="shared" si="26"/>
        <v>11.96</v>
      </c>
      <c r="I103" s="19">
        <f t="shared" si="26"/>
        <v>84.6</v>
      </c>
      <c r="J103" s="19">
        <f t="shared" si="26"/>
        <v>494.93</v>
      </c>
      <c r="K103" s="25"/>
      <c r="L103" s="19">
        <f t="shared" ref="L103" si="27">SUM(L96:L102)</f>
        <v>34.849999999999994</v>
      </c>
    </row>
    <row r="104" spans="1:12" ht="15" x14ac:dyDescent="0.25">
      <c r="A104" s="26">
        <f>A96</f>
        <v>2</v>
      </c>
      <c r="B104" s="13">
        <f>B96</f>
        <v>1</v>
      </c>
      <c r="C104" s="10" t="s">
        <v>25</v>
      </c>
      <c r="D104" s="7" t="s">
        <v>26</v>
      </c>
      <c r="E104" s="42" t="s">
        <v>117</v>
      </c>
      <c r="F104" s="43">
        <v>60</v>
      </c>
      <c r="G104" s="43">
        <v>0.79</v>
      </c>
      <c r="H104" s="43">
        <v>1.95</v>
      </c>
      <c r="I104" s="43">
        <v>3.88</v>
      </c>
      <c r="J104" s="43">
        <v>36.24</v>
      </c>
      <c r="K104" s="44" t="s">
        <v>57</v>
      </c>
      <c r="L104" s="43">
        <v>15</v>
      </c>
    </row>
    <row r="105" spans="1:12" ht="15" x14ac:dyDescent="0.25">
      <c r="A105" s="23"/>
      <c r="B105" s="15"/>
      <c r="C105" s="11"/>
      <c r="D105" s="7" t="s">
        <v>27</v>
      </c>
      <c r="E105" s="42" t="s">
        <v>118</v>
      </c>
      <c r="F105" s="43">
        <v>200</v>
      </c>
      <c r="G105" s="43">
        <v>2.85</v>
      </c>
      <c r="H105" s="43">
        <v>3.67</v>
      </c>
      <c r="I105" s="43">
        <v>15.03</v>
      </c>
      <c r="J105" s="43">
        <v>115.4</v>
      </c>
      <c r="K105" s="44" t="s">
        <v>120</v>
      </c>
      <c r="L105" s="43">
        <v>12.86</v>
      </c>
    </row>
    <row r="106" spans="1:12" ht="25.5" x14ac:dyDescent="0.25">
      <c r="A106" s="23"/>
      <c r="B106" s="15"/>
      <c r="C106" s="11"/>
      <c r="D106" s="7" t="s">
        <v>28</v>
      </c>
      <c r="E106" s="42" t="s">
        <v>167</v>
      </c>
      <c r="F106" s="43">
        <v>90</v>
      </c>
      <c r="G106" s="43">
        <v>7.11</v>
      </c>
      <c r="H106" s="43">
        <v>7.29</v>
      </c>
      <c r="I106" s="43">
        <v>8.0399999999999991</v>
      </c>
      <c r="J106" s="43">
        <v>125.98</v>
      </c>
      <c r="K106" s="44" t="s">
        <v>121</v>
      </c>
      <c r="L106" s="43">
        <v>33.840000000000003</v>
      </c>
    </row>
    <row r="107" spans="1:12" ht="15" x14ac:dyDescent="0.25">
      <c r="A107" s="23"/>
      <c r="B107" s="15"/>
      <c r="C107" s="11"/>
      <c r="D107" s="7" t="s">
        <v>29</v>
      </c>
      <c r="E107" s="42" t="s">
        <v>119</v>
      </c>
      <c r="F107" s="43">
        <v>150</v>
      </c>
      <c r="G107" s="43">
        <v>5.4</v>
      </c>
      <c r="H107" s="43">
        <v>4.9000000000000004</v>
      </c>
      <c r="I107" s="43">
        <v>32.799999999999997</v>
      </c>
      <c r="J107" s="43">
        <v>196.8</v>
      </c>
      <c r="K107" s="44" t="s">
        <v>122</v>
      </c>
      <c r="L107" s="43">
        <v>10.97</v>
      </c>
    </row>
    <row r="108" spans="1:12" ht="15" x14ac:dyDescent="0.25">
      <c r="A108" s="23"/>
      <c r="B108" s="15"/>
      <c r="C108" s="11"/>
      <c r="D108" s="7" t="s">
        <v>30</v>
      </c>
      <c r="E108" s="42" t="s">
        <v>48</v>
      </c>
      <c r="F108" s="43">
        <v>180</v>
      </c>
      <c r="G108" s="43">
        <v>0.12</v>
      </c>
      <c r="H108" s="43">
        <v>0.12</v>
      </c>
      <c r="I108" s="43">
        <v>20.91</v>
      </c>
      <c r="J108" s="43">
        <v>85.95</v>
      </c>
      <c r="K108" s="44" t="s">
        <v>61</v>
      </c>
      <c r="L108" s="43">
        <v>7.73</v>
      </c>
    </row>
    <row r="109" spans="1:12" ht="25.5" x14ac:dyDescent="0.25">
      <c r="A109" s="23"/>
      <c r="B109" s="15"/>
      <c r="C109" s="11"/>
      <c r="D109" s="7" t="s">
        <v>31</v>
      </c>
      <c r="E109" s="42" t="s">
        <v>41</v>
      </c>
      <c r="F109" s="43">
        <v>40</v>
      </c>
      <c r="G109" s="43">
        <v>3.16</v>
      </c>
      <c r="H109" s="43">
        <v>0.4</v>
      </c>
      <c r="I109" s="43">
        <v>19.32</v>
      </c>
      <c r="J109" s="43">
        <v>94</v>
      </c>
      <c r="K109" s="44" t="s">
        <v>105</v>
      </c>
      <c r="L109" s="43">
        <v>2.6</v>
      </c>
    </row>
    <row r="110" spans="1:12" ht="15" x14ac:dyDescent="0.25">
      <c r="A110" s="23"/>
      <c r="B110" s="15"/>
      <c r="C110" s="11"/>
      <c r="D110" s="7" t="s">
        <v>32</v>
      </c>
      <c r="E110" s="42" t="s">
        <v>49</v>
      </c>
      <c r="F110" s="43">
        <v>20</v>
      </c>
      <c r="G110" s="43">
        <v>1.1200000000000001</v>
      </c>
      <c r="H110" s="43">
        <v>0.22</v>
      </c>
      <c r="I110" s="43">
        <v>9.8800000000000008</v>
      </c>
      <c r="J110" s="43">
        <v>45.98</v>
      </c>
      <c r="K110" s="44" t="s">
        <v>62</v>
      </c>
      <c r="L110" s="43">
        <v>1.3</v>
      </c>
    </row>
    <row r="111" spans="1:12" ht="15" x14ac:dyDescent="0.25">
      <c r="A111" s="23"/>
      <c r="B111" s="15"/>
      <c r="C111" s="11"/>
      <c r="D111" s="6"/>
      <c r="E111" s="42"/>
      <c r="F111" s="43"/>
      <c r="G111" s="43"/>
      <c r="H111" s="43"/>
      <c r="I111" s="43"/>
      <c r="J111" s="43"/>
      <c r="K111" s="44"/>
      <c r="L111" s="43"/>
    </row>
    <row r="112" spans="1:12" ht="15" x14ac:dyDescent="0.25">
      <c r="A112" s="24"/>
      <c r="B112" s="17"/>
      <c r="C112" s="8"/>
      <c r="D112" s="18" t="s">
        <v>33</v>
      </c>
      <c r="E112" s="9"/>
      <c r="F112" s="19">
        <f>SUM(F104:F111)</f>
        <v>740</v>
      </c>
      <c r="G112" s="19">
        <f>SUM(G104:G111)</f>
        <v>20.55</v>
      </c>
      <c r="H112" s="19">
        <f>SUM(H104:H111)</f>
        <v>18.55</v>
      </c>
      <c r="I112" s="19">
        <f>SUM(I104:I111)</f>
        <v>109.85999999999999</v>
      </c>
      <c r="J112" s="19">
        <f>SUM(J104:J111)</f>
        <v>700.35</v>
      </c>
      <c r="K112" s="25"/>
      <c r="L112" s="19">
        <f>SUM(L104:L111)</f>
        <v>84.3</v>
      </c>
    </row>
    <row r="113" spans="1:12" ht="15" x14ac:dyDescent="0.2">
      <c r="A113" s="29">
        <f>A96</f>
        <v>2</v>
      </c>
      <c r="B113" s="30">
        <f>B96</f>
        <v>1</v>
      </c>
      <c r="C113" s="63" t="s">
        <v>4</v>
      </c>
      <c r="D113" s="64"/>
      <c r="E113" s="31"/>
      <c r="F113" s="32">
        <f>F103+F112</f>
        <v>1300</v>
      </c>
      <c r="G113" s="32">
        <f>G103+G112</f>
        <v>33.590000000000003</v>
      </c>
      <c r="H113" s="32">
        <f>H103+H112</f>
        <v>30.51</v>
      </c>
      <c r="I113" s="32">
        <f>I103+I112</f>
        <v>194.45999999999998</v>
      </c>
      <c r="J113" s="32">
        <f>J103+J112</f>
        <v>1195.28</v>
      </c>
      <c r="K113" s="32"/>
      <c r="L113" s="32">
        <f>L103+L112</f>
        <v>119.14999999999999</v>
      </c>
    </row>
    <row r="114" spans="1:12" ht="25.5" x14ac:dyDescent="0.25">
      <c r="A114" s="14">
        <v>2</v>
      </c>
      <c r="B114" s="15">
        <v>2</v>
      </c>
      <c r="C114" s="22" t="s">
        <v>20</v>
      </c>
      <c r="D114" s="5" t="s">
        <v>21</v>
      </c>
      <c r="E114" s="39" t="s">
        <v>123</v>
      </c>
      <c r="F114" s="40">
        <v>90</v>
      </c>
      <c r="G114" s="40">
        <v>7.83</v>
      </c>
      <c r="H114" s="40">
        <v>7.43</v>
      </c>
      <c r="I114" s="40">
        <v>10.87</v>
      </c>
      <c r="J114" s="40">
        <v>141.59</v>
      </c>
      <c r="K114" s="41" t="s">
        <v>126</v>
      </c>
      <c r="L114" s="40">
        <v>19.940000000000001</v>
      </c>
    </row>
    <row r="115" spans="1:12" ht="15" x14ac:dyDescent="0.25">
      <c r="A115" s="14"/>
      <c r="B115" s="15"/>
      <c r="C115" s="11"/>
      <c r="D115" s="6" t="s">
        <v>29</v>
      </c>
      <c r="E115" s="42" t="s">
        <v>124</v>
      </c>
      <c r="F115" s="43">
        <v>150</v>
      </c>
      <c r="G115" s="43">
        <v>3.7</v>
      </c>
      <c r="H115" s="43">
        <v>4.8</v>
      </c>
      <c r="I115" s="43">
        <v>36.5</v>
      </c>
      <c r="J115" s="43">
        <v>203.5</v>
      </c>
      <c r="K115" s="44" t="s">
        <v>109</v>
      </c>
      <c r="L115" s="43">
        <v>5.32</v>
      </c>
    </row>
    <row r="116" spans="1:12" ht="15" x14ac:dyDescent="0.25">
      <c r="A116" s="14"/>
      <c r="B116" s="15"/>
      <c r="C116" s="11"/>
      <c r="D116" s="7" t="s">
        <v>22</v>
      </c>
      <c r="E116" s="42" t="s">
        <v>94</v>
      </c>
      <c r="F116" s="43">
        <v>200</v>
      </c>
      <c r="G116" s="43">
        <v>1.1599999999999999</v>
      </c>
      <c r="H116" s="43">
        <v>0.4</v>
      </c>
      <c r="I116" s="43">
        <v>19.32</v>
      </c>
      <c r="J116" s="43">
        <v>94</v>
      </c>
      <c r="K116" s="44" t="s">
        <v>97</v>
      </c>
      <c r="L116" s="43">
        <v>4.93</v>
      </c>
    </row>
    <row r="117" spans="1:12" ht="25.5" x14ac:dyDescent="0.25">
      <c r="A117" s="14"/>
      <c r="B117" s="15"/>
      <c r="C117" s="11"/>
      <c r="D117" s="7" t="s">
        <v>23</v>
      </c>
      <c r="E117" s="42" t="s">
        <v>41</v>
      </c>
      <c r="F117" s="43">
        <v>40</v>
      </c>
      <c r="G117" s="43">
        <v>4.07</v>
      </c>
      <c r="H117" s="43">
        <v>3.54</v>
      </c>
      <c r="I117" s="43">
        <v>17.57</v>
      </c>
      <c r="J117" s="43">
        <v>117.49</v>
      </c>
      <c r="K117" s="44" t="s">
        <v>105</v>
      </c>
      <c r="L117" s="43">
        <v>1.3</v>
      </c>
    </row>
    <row r="118" spans="1:12" ht="15" x14ac:dyDescent="0.25">
      <c r="A118" s="14"/>
      <c r="B118" s="15"/>
      <c r="C118" s="11"/>
      <c r="D118" s="7" t="s">
        <v>26</v>
      </c>
      <c r="E118" s="42" t="s">
        <v>177</v>
      </c>
      <c r="F118" s="43">
        <v>20</v>
      </c>
      <c r="G118" s="43">
        <v>0.16</v>
      </c>
      <c r="H118" s="43">
        <v>0</v>
      </c>
      <c r="I118" s="43">
        <v>0.5</v>
      </c>
      <c r="J118" s="43">
        <v>2.8</v>
      </c>
      <c r="K118" s="44"/>
      <c r="L118" s="43"/>
    </row>
    <row r="119" spans="1:12" ht="15" x14ac:dyDescent="0.25">
      <c r="A119" s="14"/>
      <c r="B119" s="15"/>
      <c r="C119" s="11"/>
      <c r="D119" s="6" t="s">
        <v>26</v>
      </c>
      <c r="E119" s="42" t="s">
        <v>125</v>
      </c>
      <c r="F119" s="43">
        <v>60</v>
      </c>
      <c r="G119" s="43">
        <v>0.99</v>
      </c>
      <c r="H119" s="43">
        <v>2.4700000000000002</v>
      </c>
      <c r="I119" s="43">
        <v>4.38</v>
      </c>
      <c r="J119" s="43">
        <v>43.74</v>
      </c>
      <c r="K119" s="44" t="s">
        <v>127</v>
      </c>
      <c r="L119" s="43">
        <v>3.36</v>
      </c>
    </row>
    <row r="120" spans="1:12" ht="15" x14ac:dyDescent="0.25">
      <c r="A120" s="14"/>
      <c r="B120" s="15"/>
      <c r="C120" s="11"/>
      <c r="D120" s="6"/>
      <c r="E120" s="42"/>
      <c r="F120" s="43"/>
      <c r="G120" s="43"/>
      <c r="H120" s="43"/>
      <c r="I120" s="43"/>
      <c r="J120" s="43"/>
      <c r="K120" s="44"/>
      <c r="L120" s="43"/>
    </row>
    <row r="121" spans="1:12" ht="15" x14ac:dyDescent="0.25">
      <c r="A121" s="16"/>
      <c r="B121" s="17"/>
      <c r="C121" s="8"/>
      <c r="D121" s="18" t="s">
        <v>33</v>
      </c>
      <c r="E121" s="9"/>
      <c r="F121" s="19">
        <f>SUM(F114:F120)</f>
        <v>560</v>
      </c>
      <c r="G121" s="19">
        <f t="shared" ref="G121:J121" si="28">SUM(G114:G120)</f>
        <v>17.91</v>
      </c>
      <c r="H121" s="19">
        <f t="shared" si="28"/>
        <v>18.64</v>
      </c>
      <c r="I121" s="19">
        <f t="shared" si="28"/>
        <v>89.139999999999986</v>
      </c>
      <c r="J121" s="19">
        <f t="shared" si="28"/>
        <v>603.12</v>
      </c>
      <c r="K121" s="25"/>
      <c r="L121" s="19">
        <f t="shared" ref="L121" si="29">SUM(L114:L120)</f>
        <v>34.85</v>
      </c>
    </row>
    <row r="122" spans="1:12" ht="15" x14ac:dyDescent="0.25">
      <c r="A122" s="13">
        <f>A114</f>
        <v>2</v>
      </c>
      <c r="B122" s="13">
        <f>B114</f>
        <v>2</v>
      </c>
      <c r="C122" s="10" t="s">
        <v>25</v>
      </c>
      <c r="D122" s="7" t="s">
        <v>26</v>
      </c>
      <c r="E122" s="51" t="s">
        <v>68</v>
      </c>
      <c r="F122" s="43">
        <v>60</v>
      </c>
      <c r="G122" s="43">
        <v>0.78</v>
      </c>
      <c r="H122" s="43">
        <v>2.7</v>
      </c>
      <c r="I122" s="43">
        <v>4.62</v>
      </c>
      <c r="J122" s="43">
        <v>45.6</v>
      </c>
      <c r="K122" s="44" t="s">
        <v>72</v>
      </c>
      <c r="L122" s="43">
        <v>16.190000000000001</v>
      </c>
    </row>
    <row r="123" spans="1:12" ht="15" x14ac:dyDescent="0.25">
      <c r="A123" s="14"/>
      <c r="B123" s="15"/>
      <c r="C123" s="11"/>
      <c r="D123" s="7" t="s">
        <v>27</v>
      </c>
      <c r="E123" s="51" t="s">
        <v>128</v>
      </c>
      <c r="F123" s="43">
        <v>200</v>
      </c>
      <c r="G123" s="43">
        <v>1.92</v>
      </c>
      <c r="H123" s="43">
        <v>5.14</v>
      </c>
      <c r="I123" s="43">
        <v>13.22</v>
      </c>
      <c r="J123" s="43">
        <v>106.62</v>
      </c>
      <c r="K123" s="44" t="s">
        <v>129</v>
      </c>
      <c r="L123" s="43">
        <v>15.63</v>
      </c>
    </row>
    <row r="124" spans="1:12" ht="15" x14ac:dyDescent="0.25">
      <c r="A124" s="14"/>
      <c r="B124" s="15"/>
      <c r="C124" s="11"/>
      <c r="D124" s="7" t="s">
        <v>28</v>
      </c>
      <c r="E124" s="51" t="s">
        <v>168</v>
      </c>
      <c r="F124" s="43">
        <v>90</v>
      </c>
      <c r="G124" s="43">
        <v>11.93</v>
      </c>
      <c r="H124" s="43">
        <v>10.09</v>
      </c>
      <c r="I124" s="43">
        <v>3.17</v>
      </c>
      <c r="J124" s="43">
        <v>166.5</v>
      </c>
      <c r="K124" s="44" t="s">
        <v>130</v>
      </c>
      <c r="L124" s="43">
        <v>24.1</v>
      </c>
    </row>
    <row r="125" spans="1:12" ht="15" x14ac:dyDescent="0.25">
      <c r="A125" s="14"/>
      <c r="B125" s="15"/>
      <c r="C125" s="11"/>
      <c r="D125" s="7" t="s">
        <v>29</v>
      </c>
      <c r="E125" s="51" t="s">
        <v>101</v>
      </c>
      <c r="F125" s="43">
        <v>150</v>
      </c>
      <c r="G125" s="43">
        <v>8.3000000000000007</v>
      </c>
      <c r="H125" s="43">
        <v>8.9499999999999993</v>
      </c>
      <c r="I125" s="43">
        <v>37.369999999999997</v>
      </c>
      <c r="J125" s="43">
        <v>262.5</v>
      </c>
      <c r="K125" s="44" t="s">
        <v>131</v>
      </c>
      <c r="L125" s="43">
        <v>12.6</v>
      </c>
    </row>
    <row r="126" spans="1:12" ht="15" x14ac:dyDescent="0.25">
      <c r="A126" s="14"/>
      <c r="B126" s="15"/>
      <c r="C126" s="11"/>
      <c r="D126" s="7" t="s">
        <v>30</v>
      </c>
      <c r="E126" s="51" t="s">
        <v>86</v>
      </c>
      <c r="F126" s="43">
        <v>180</v>
      </c>
      <c r="G126" s="43">
        <v>0.6</v>
      </c>
      <c r="H126" s="43">
        <v>0.08</v>
      </c>
      <c r="I126" s="43">
        <v>28.81</v>
      </c>
      <c r="J126" s="43">
        <v>119.52</v>
      </c>
      <c r="K126" s="44" t="s">
        <v>90</v>
      </c>
      <c r="L126" s="43">
        <v>5.98</v>
      </c>
    </row>
    <row r="127" spans="1:12" ht="25.5" x14ac:dyDescent="0.25">
      <c r="A127" s="14"/>
      <c r="B127" s="15"/>
      <c r="C127" s="11"/>
      <c r="D127" s="7" t="s">
        <v>31</v>
      </c>
      <c r="E127" s="51" t="s">
        <v>41</v>
      </c>
      <c r="F127" s="43">
        <v>40</v>
      </c>
      <c r="G127" s="43">
        <v>3.16</v>
      </c>
      <c r="H127" s="43">
        <v>0.4</v>
      </c>
      <c r="I127" s="43">
        <v>19.32</v>
      </c>
      <c r="J127" s="43">
        <v>94</v>
      </c>
      <c r="K127" s="44" t="s">
        <v>105</v>
      </c>
      <c r="L127" s="43">
        <v>2.6</v>
      </c>
    </row>
    <row r="128" spans="1:12" ht="15" x14ac:dyDescent="0.25">
      <c r="A128" s="14"/>
      <c r="B128" s="15"/>
      <c r="C128" s="11"/>
      <c r="D128" s="7" t="s">
        <v>32</v>
      </c>
      <c r="E128" s="51" t="s">
        <v>49</v>
      </c>
      <c r="F128" s="43">
        <v>20</v>
      </c>
      <c r="G128" s="43">
        <v>1.1200000000000001</v>
      </c>
      <c r="H128" s="43">
        <v>0.22</v>
      </c>
      <c r="I128" s="43">
        <v>9.8800000000000008</v>
      </c>
      <c r="J128" s="43">
        <v>45.98</v>
      </c>
      <c r="K128" s="44" t="s">
        <v>62</v>
      </c>
      <c r="L128" s="43">
        <v>1.3</v>
      </c>
    </row>
    <row r="129" spans="1:12" ht="15" x14ac:dyDescent="0.25">
      <c r="A129" s="14"/>
      <c r="B129" s="15"/>
      <c r="C129" s="11"/>
      <c r="D129" s="6"/>
      <c r="E129" s="51"/>
      <c r="F129" s="43"/>
      <c r="G129" s="43"/>
      <c r="H129" s="43"/>
      <c r="I129" s="43"/>
      <c r="J129" s="43"/>
      <c r="K129" s="44"/>
      <c r="L129" s="43"/>
    </row>
    <row r="130" spans="1:12" ht="15" x14ac:dyDescent="0.25">
      <c r="A130" s="16"/>
      <c r="B130" s="17"/>
      <c r="C130" s="8"/>
      <c r="D130" s="18" t="s">
        <v>33</v>
      </c>
      <c r="E130" s="52"/>
      <c r="F130" s="19">
        <f>SUM(F122:F129)</f>
        <v>740</v>
      </c>
      <c r="G130" s="19">
        <f>SUM(G122:G129)</f>
        <v>27.810000000000002</v>
      </c>
      <c r="H130" s="19">
        <f>SUM(H122:H129)</f>
        <v>27.579999999999995</v>
      </c>
      <c r="I130" s="19">
        <f>SUM(I122:I129)</f>
        <v>116.38999999999999</v>
      </c>
      <c r="J130" s="19">
        <f>SUM(J122:J129)</f>
        <v>840.72</v>
      </c>
      <c r="K130" s="25"/>
      <c r="L130" s="19">
        <f>SUM(L122:L129)</f>
        <v>78.399999999999991</v>
      </c>
    </row>
    <row r="131" spans="1:12" ht="15" x14ac:dyDescent="0.2">
      <c r="A131" s="33">
        <f>A114</f>
        <v>2</v>
      </c>
      <c r="B131" s="33">
        <f>B114</f>
        <v>2</v>
      </c>
      <c r="C131" s="63" t="s">
        <v>4</v>
      </c>
      <c r="D131" s="64"/>
      <c r="E131" s="53"/>
      <c r="F131" s="32">
        <f>F121+F130</f>
        <v>1300</v>
      </c>
      <c r="G131" s="32">
        <f>G121+G130</f>
        <v>45.72</v>
      </c>
      <c r="H131" s="32">
        <f>H121+H130</f>
        <v>46.22</v>
      </c>
      <c r="I131" s="32">
        <f>I121+I130</f>
        <v>205.52999999999997</v>
      </c>
      <c r="J131" s="32">
        <f>J121+J130</f>
        <v>1443.8400000000001</v>
      </c>
      <c r="K131" s="32"/>
      <c r="L131" s="32">
        <f>L121+L130</f>
        <v>113.25</v>
      </c>
    </row>
    <row r="132" spans="1:12" ht="15" x14ac:dyDescent="0.25">
      <c r="A132" s="20">
        <v>2</v>
      </c>
      <c r="B132" s="21">
        <v>3</v>
      </c>
      <c r="C132" s="22" t="s">
        <v>20</v>
      </c>
      <c r="D132" s="5" t="s">
        <v>21</v>
      </c>
      <c r="E132" s="54" t="s">
        <v>132</v>
      </c>
      <c r="F132" s="40">
        <v>200</v>
      </c>
      <c r="G132" s="40">
        <v>11.06</v>
      </c>
      <c r="H132" s="40">
        <v>15.92</v>
      </c>
      <c r="I132" s="40">
        <v>57.1</v>
      </c>
      <c r="J132" s="40">
        <v>422</v>
      </c>
      <c r="K132" s="41" t="s">
        <v>134</v>
      </c>
      <c r="L132" s="40">
        <v>23.93</v>
      </c>
    </row>
    <row r="133" spans="1:12" ht="15" x14ac:dyDescent="0.25">
      <c r="A133" s="23"/>
      <c r="B133" s="15"/>
      <c r="C133" s="11"/>
      <c r="D133" s="56" t="s">
        <v>175</v>
      </c>
      <c r="E133" s="51" t="s">
        <v>133</v>
      </c>
      <c r="F133" s="43">
        <v>35</v>
      </c>
      <c r="G133" s="43">
        <v>1.75</v>
      </c>
      <c r="H133" s="43">
        <v>2.91</v>
      </c>
      <c r="I133" s="43">
        <v>19.600000000000001</v>
      </c>
      <c r="J133" s="43">
        <v>112.58</v>
      </c>
      <c r="K133" s="44" t="s">
        <v>135</v>
      </c>
      <c r="L133" s="43">
        <v>2.9</v>
      </c>
    </row>
    <row r="134" spans="1:12" ht="25.5" x14ac:dyDescent="0.25">
      <c r="A134" s="23"/>
      <c r="B134" s="15"/>
      <c r="C134" s="11"/>
      <c r="D134" s="7" t="s">
        <v>22</v>
      </c>
      <c r="E134" s="51" t="s">
        <v>78</v>
      </c>
      <c r="F134" s="43">
        <v>180</v>
      </c>
      <c r="G134" s="43">
        <v>0.24</v>
      </c>
      <c r="H134" s="43">
        <v>0.01</v>
      </c>
      <c r="I134" s="43">
        <v>13.73</v>
      </c>
      <c r="J134" s="43">
        <v>56.99</v>
      </c>
      <c r="K134" s="44" t="s">
        <v>81</v>
      </c>
      <c r="L134" s="43">
        <v>1.52</v>
      </c>
    </row>
    <row r="135" spans="1:12" ht="15" x14ac:dyDescent="0.25">
      <c r="A135" s="23"/>
      <c r="B135" s="15"/>
      <c r="C135" s="11"/>
      <c r="D135" s="7" t="s">
        <v>24</v>
      </c>
      <c r="E135" s="51" t="s">
        <v>42</v>
      </c>
      <c r="F135" s="43">
        <v>120</v>
      </c>
      <c r="G135" s="43">
        <v>0.48</v>
      </c>
      <c r="H135" s="43">
        <v>0.48</v>
      </c>
      <c r="I135" s="43">
        <v>11.76</v>
      </c>
      <c r="J135" s="43">
        <v>52.8</v>
      </c>
      <c r="K135" s="44" t="s">
        <v>56</v>
      </c>
      <c r="L135" s="43">
        <v>6.5</v>
      </c>
    </row>
    <row r="136" spans="1:12" ht="15" x14ac:dyDescent="0.25">
      <c r="A136" s="23"/>
      <c r="B136" s="15"/>
      <c r="C136" s="11"/>
      <c r="D136" s="6"/>
      <c r="E136" s="51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23"/>
      <c r="B137" s="15"/>
      <c r="C137" s="11"/>
      <c r="D137" s="6"/>
      <c r="E137" s="51"/>
      <c r="F137" s="43"/>
      <c r="G137" s="43"/>
      <c r="H137" s="43"/>
      <c r="I137" s="43"/>
      <c r="J137" s="43"/>
      <c r="K137" s="44"/>
      <c r="L137" s="43"/>
    </row>
    <row r="138" spans="1:12" ht="15" x14ac:dyDescent="0.25">
      <c r="A138" s="24"/>
      <c r="B138" s="17"/>
      <c r="C138" s="8"/>
      <c r="D138" s="18" t="s">
        <v>33</v>
      </c>
      <c r="E138" s="52"/>
      <c r="F138" s="19">
        <f>SUM(F132:F137)</f>
        <v>535</v>
      </c>
      <c r="G138" s="19">
        <f>SUM(G132:G137)</f>
        <v>13.530000000000001</v>
      </c>
      <c r="H138" s="19">
        <f>SUM(H132:H137)</f>
        <v>19.32</v>
      </c>
      <c r="I138" s="19">
        <f>SUM(I132:I137)</f>
        <v>102.19000000000001</v>
      </c>
      <c r="J138" s="19">
        <f>SUM(J132:J137)</f>
        <v>644.37</v>
      </c>
      <c r="K138" s="25"/>
      <c r="L138" s="19">
        <f>SUM(L132:L137)</f>
        <v>34.849999999999994</v>
      </c>
    </row>
    <row r="139" spans="1:12" ht="15" x14ac:dyDescent="0.25">
      <c r="A139" s="26">
        <f>A132</f>
        <v>2</v>
      </c>
      <c r="B139" s="13">
        <f>B132</f>
        <v>3</v>
      </c>
      <c r="C139" s="10" t="s">
        <v>25</v>
      </c>
      <c r="D139" s="7" t="s">
        <v>26</v>
      </c>
      <c r="E139" s="51" t="s">
        <v>136</v>
      </c>
      <c r="F139" s="43">
        <v>60</v>
      </c>
      <c r="G139" s="43">
        <v>0.75</v>
      </c>
      <c r="H139" s="43">
        <v>5.07</v>
      </c>
      <c r="I139" s="43">
        <v>13.37</v>
      </c>
      <c r="J139" s="43">
        <v>102.11</v>
      </c>
      <c r="K139" s="44" t="s">
        <v>137</v>
      </c>
      <c r="L139" s="43">
        <v>14.49</v>
      </c>
    </row>
    <row r="140" spans="1:12" ht="15" x14ac:dyDescent="0.25">
      <c r="A140" s="23"/>
      <c r="B140" s="15"/>
      <c r="C140" s="11"/>
      <c r="D140" s="7" t="s">
        <v>27</v>
      </c>
      <c r="E140" s="51" t="s">
        <v>100</v>
      </c>
      <c r="F140" s="43">
        <v>200</v>
      </c>
      <c r="G140" s="43">
        <v>5.62</v>
      </c>
      <c r="H140" s="43">
        <v>4.66</v>
      </c>
      <c r="I140" s="43">
        <v>7.36</v>
      </c>
      <c r="J140" s="43">
        <v>94.12</v>
      </c>
      <c r="K140" s="44" t="s">
        <v>138</v>
      </c>
      <c r="L140" s="43">
        <v>13.16</v>
      </c>
    </row>
    <row r="141" spans="1:12" ht="25.5" x14ac:dyDescent="0.25">
      <c r="A141" s="23"/>
      <c r="B141" s="15"/>
      <c r="C141" s="11"/>
      <c r="D141" s="7" t="s">
        <v>28</v>
      </c>
      <c r="E141" s="51" t="s">
        <v>85</v>
      </c>
      <c r="F141" s="43">
        <v>200</v>
      </c>
      <c r="G141" s="43">
        <v>18.54</v>
      </c>
      <c r="H141" s="43">
        <v>10.46</v>
      </c>
      <c r="I141" s="43">
        <v>36.450000000000003</v>
      </c>
      <c r="J141" s="43">
        <v>314.10000000000002</v>
      </c>
      <c r="K141" s="44" t="s">
        <v>139</v>
      </c>
      <c r="L141" s="43">
        <v>44.64</v>
      </c>
    </row>
    <row r="142" spans="1:12" ht="15" x14ac:dyDescent="0.25">
      <c r="A142" s="23"/>
      <c r="B142" s="15"/>
      <c r="C142" s="11"/>
      <c r="D142" s="7" t="s">
        <v>30</v>
      </c>
      <c r="E142" s="51" t="s">
        <v>70</v>
      </c>
      <c r="F142" s="43">
        <v>180</v>
      </c>
      <c r="G142" s="43">
        <v>0.1</v>
      </c>
      <c r="H142" s="43">
        <v>0.11</v>
      </c>
      <c r="I142" s="43">
        <v>22.59</v>
      </c>
      <c r="J142" s="43">
        <v>107.28</v>
      </c>
      <c r="K142" s="44" t="s">
        <v>75</v>
      </c>
      <c r="L142" s="43">
        <v>8.8000000000000007</v>
      </c>
    </row>
    <row r="143" spans="1:12" ht="25.5" x14ac:dyDescent="0.25">
      <c r="A143" s="23"/>
      <c r="B143" s="15"/>
      <c r="C143" s="11"/>
      <c r="D143" s="7" t="s">
        <v>31</v>
      </c>
      <c r="E143" s="51" t="s">
        <v>41</v>
      </c>
      <c r="F143" s="43">
        <v>40</v>
      </c>
      <c r="G143" s="43">
        <v>3.16</v>
      </c>
      <c r="H143" s="43">
        <v>0.4</v>
      </c>
      <c r="I143" s="43">
        <v>19.32</v>
      </c>
      <c r="J143" s="43">
        <v>94</v>
      </c>
      <c r="K143" s="44" t="s">
        <v>105</v>
      </c>
      <c r="L143" s="43">
        <v>2.6</v>
      </c>
    </row>
    <row r="144" spans="1:12" ht="15" x14ac:dyDescent="0.25">
      <c r="A144" s="23"/>
      <c r="B144" s="15"/>
      <c r="C144" s="11"/>
      <c r="D144" s="7" t="s">
        <v>32</v>
      </c>
      <c r="E144" s="51" t="s">
        <v>49</v>
      </c>
      <c r="F144" s="43">
        <v>20</v>
      </c>
      <c r="G144" s="43">
        <v>1.1200000000000001</v>
      </c>
      <c r="H144" s="43">
        <v>0.22</v>
      </c>
      <c r="I144" s="43">
        <v>9.8800000000000008</v>
      </c>
      <c r="J144" s="43">
        <v>45.98</v>
      </c>
      <c r="K144" s="44" t="s">
        <v>62</v>
      </c>
      <c r="L144" s="43">
        <v>1.3</v>
      </c>
    </row>
    <row r="145" spans="1:12" ht="15" x14ac:dyDescent="0.25">
      <c r="A145" s="23"/>
      <c r="B145" s="15"/>
      <c r="C145" s="11"/>
      <c r="D145" s="6"/>
      <c r="E145" s="51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33</v>
      </c>
      <c r="E146" s="52"/>
      <c r="F146" s="19">
        <f>SUM(F139:F145)</f>
        <v>700</v>
      </c>
      <c r="G146" s="19">
        <f>SUM(G139:G145)</f>
        <v>29.290000000000003</v>
      </c>
      <c r="H146" s="19">
        <f>SUM(H139:H145)</f>
        <v>20.919999999999998</v>
      </c>
      <c r="I146" s="19">
        <f>SUM(I139:I145)</f>
        <v>108.97</v>
      </c>
      <c r="J146" s="19">
        <f>SUM(J139:J145)</f>
        <v>757.59</v>
      </c>
      <c r="K146" s="25"/>
      <c r="L146" s="19">
        <f>SUM(L139:L145)</f>
        <v>84.989999999999981</v>
      </c>
    </row>
    <row r="147" spans="1:12" ht="15" x14ac:dyDescent="0.2">
      <c r="A147" s="29">
        <f>A132</f>
        <v>2</v>
      </c>
      <c r="B147" s="30">
        <f>B132</f>
        <v>3</v>
      </c>
      <c r="C147" s="63" t="s">
        <v>4</v>
      </c>
      <c r="D147" s="64"/>
      <c r="E147" s="53"/>
      <c r="F147" s="32">
        <f>F138+F146</f>
        <v>1235</v>
      </c>
      <c r="G147" s="32">
        <f>G138+G146</f>
        <v>42.820000000000007</v>
      </c>
      <c r="H147" s="32">
        <f>H138+H146</f>
        <v>40.239999999999995</v>
      </c>
      <c r="I147" s="32">
        <f>I138+I146</f>
        <v>211.16000000000003</v>
      </c>
      <c r="J147" s="32">
        <f>J138+J146</f>
        <v>1401.96</v>
      </c>
      <c r="K147" s="32"/>
      <c r="L147" s="32">
        <f>L138+L146</f>
        <v>119.83999999999997</v>
      </c>
    </row>
    <row r="148" spans="1:12" ht="21.75" customHeight="1" x14ac:dyDescent="0.25">
      <c r="A148" s="20">
        <v>2</v>
      </c>
      <c r="B148" s="21">
        <v>4</v>
      </c>
      <c r="C148" s="22" t="s">
        <v>20</v>
      </c>
      <c r="D148" s="5" t="s">
        <v>21</v>
      </c>
      <c r="E148" s="54" t="s">
        <v>140</v>
      </c>
      <c r="F148" s="40">
        <v>100</v>
      </c>
      <c r="G148" s="40">
        <v>13.26</v>
      </c>
      <c r="H148" s="40">
        <v>11.23</v>
      </c>
      <c r="I148" s="40">
        <v>3.52</v>
      </c>
      <c r="J148" s="40">
        <v>185</v>
      </c>
      <c r="K148" s="41" t="s">
        <v>142</v>
      </c>
      <c r="L148" s="40">
        <v>18.43</v>
      </c>
    </row>
    <row r="149" spans="1:12" ht="15" x14ac:dyDescent="0.25">
      <c r="A149" s="23"/>
      <c r="B149" s="15"/>
      <c r="C149" s="11"/>
      <c r="D149" s="6" t="s">
        <v>29</v>
      </c>
      <c r="E149" s="51" t="s">
        <v>107</v>
      </c>
      <c r="F149" s="43">
        <v>150</v>
      </c>
      <c r="G149" s="43">
        <v>6.42</v>
      </c>
      <c r="H149" s="43">
        <v>7.52</v>
      </c>
      <c r="I149" s="43">
        <v>37.56</v>
      </c>
      <c r="J149" s="43">
        <v>243.75</v>
      </c>
      <c r="K149" s="44" t="s">
        <v>109</v>
      </c>
      <c r="L149" s="43">
        <v>4.1399999999999997</v>
      </c>
    </row>
    <row r="150" spans="1:12" ht="15" x14ac:dyDescent="0.25">
      <c r="A150" s="23"/>
      <c r="B150" s="15"/>
      <c r="C150" s="11"/>
      <c r="D150" s="7" t="s">
        <v>22</v>
      </c>
      <c r="E150" s="51" t="s">
        <v>50</v>
      </c>
      <c r="F150" s="43">
        <v>180</v>
      </c>
      <c r="G150" s="43">
        <v>2.85</v>
      </c>
      <c r="H150" s="43">
        <v>2.41</v>
      </c>
      <c r="I150" s="43">
        <v>14.34</v>
      </c>
      <c r="J150" s="43">
        <v>90.54</v>
      </c>
      <c r="K150" s="44" t="s">
        <v>66</v>
      </c>
      <c r="L150" s="43">
        <v>4.58</v>
      </c>
    </row>
    <row r="151" spans="1:12" ht="25.5" x14ac:dyDescent="0.25">
      <c r="A151" s="23"/>
      <c r="B151" s="15"/>
      <c r="C151" s="11"/>
      <c r="D151" s="7" t="s">
        <v>23</v>
      </c>
      <c r="E151" s="51" t="s">
        <v>41</v>
      </c>
      <c r="F151" s="43">
        <v>40</v>
      </c>
      <c r="G151" s="43">
        <v>3.16</v>
      </c>
      <c r="H151" s="43">
        <v>0.4</v>
      </c>
      <c r="I151" s="43">
        <v>19.32</v>
      </c>
      <c r="J151" s="43">
        <v>94</v>
      </c>
      <c r="K151" s="44" t="s">
        <v>105</v>
      </c>
      <c r="L151" s="43">
        <v>1.3</v>
      </c>
    </row>
    <row r="152" spans="1:12" ht="25.5" x14ac:dyDescent="0.25">
      <c r="A152" s="23"/>
      <c r="B152" s="15"/>
      <c r="C152" s="11"/>
      <c r="D152" s="6" t="s">
        <v>26</v>
      </c>
      <c r="E152" s="51" t="s">
        <v>99</v>
      </c>
      <c r="F152" s="43">
        <v>60</v>
      </c>
      <c r="G152" s="43">
        <v>0.48</v>
      </c>
      <c r="H152" s="43">
        <v>0.06</v>
      </c>
      <c r="I152" s="43">
        <v>1.68</v>
      </c>
      <c r="J152" s="43">
        <v>9</v>
      </c>
      <c r="K152" s="44" t="s">
        <v>82</v>
      </c>
      <c r="L152" s="43">
        <v>3.9</v>
      </c>
    </row>
    <row r="153" spans="1:12" ht="15" x14ac:dyDescent="0.25">
      <c r="A153" s="23"/>
      <c r="B153" s="15"/>
      <c r="C153" s="11"/>
      <c r="D153" s="6" t="s">
        <v>171</v>
      </c>
      <c r="E153" s="51" t="s">
        <v>141</v>
      </c>
      <c r="F153" s="43">
        <v>30</v>
      </c>
      <c r="G153" s="43">
        <v>2.25</v>
      </c>
      <c r="H153" s="43">
        <v>3.96</v>
      </c>
      <c r="I153" s="43">
        <v>19.079999999999998</v>
      </c>
      <c r="J153" s="43">
        <v>193.2</v>
      </c>
      <c r="K153" s="44" t="s">
        <v>63</v>
      </c>
      <c r="L153" s="43">
        <v>2.5</v>
      </c>
    </row>
    <row r="154" spans="1:12" ht="15" x14ac:dyDescent="0.25">
      <c r="A154" s="24"/>
      <c r="B154" s="17"/>
      <c r="C154" s="8"/>
      <c r="D154" s="18" t="s">
        <v>33</v>
      </c>
      <c r="E154" s="52"/>
      <c r="F154" s="19">
        <f>SUM(F148:F153)</f>
        <v>560</v>
      </c>
      <c r="G154" s="19">
        <f>SUM(G148:G153)</f>
        <v>28.42</v>
      </c>
      <c r="H154" s="19">
        <f>SUM(H148:H153)</f>
        <v>25.58</v>
      </c>
      <c r="I154" s="19">
        <f>SUM(I148:I153)</f>
        <v>95.500000000000014</v>
      </c>
      <c r="J154" s="19">
        <f>SUM(J148:J153)</f>
        <v>815.49</v>
      </c>
      <c r="K154" s="25"/>
      <c r="L154" s="19">
        <f>SUM(L148:L153)</f>
        <v>34.85</v>
      </c>
    </row>
    <row r="155" spans="1:12" ht="15" x14ac:dyDescent="0.25">
      <c r="A155" s="26">
        <f>A148</f>
        <v>2</v>
      </c>
      <c r="B155" s="13">
        <f>B148</f>
        <v>4</v>
      </c>
      <c r="C155" s="10" t="s">
        <v>25</v>
      </c>
      <c r="D155" s="7" t="s">
        <v>26</v>
      </c>
      <c r="E155" s="57" t="s">
        <v>176</v>
      </c>
      <c r="F155" s="43">
        <v>60</v>
      </c>
      <c r="G155" s="43">
        <v>0.84</v>
      </c>
      <c r="H155" s="43">
        <v>3.61</v>
      </c>
      <c r="I155" s="43">
        <v>4.96</v>
      </c>
      <c r="J155" s="43">
        <v>55.68</v>
      </c>
      <c r="K155" s="44" t="s">
        <v>144</v>
      </c>
      <c r="L155" s="43">
        <v>7.95</v>
      </c>
    </row>
    <row r="156" spans="1:12" ht="15" x14ac:dyDescent="0.25">
      <c r="A156" s="23"/>
      <c r="B156" s="15"/>
      <c r="C156" s="11"/>
      <c r="D156" s="7" t="s">
        <v>27</v>
      </c>
      <c r="E156" s="51" t="s">
        <v>143</v>
      </c>
      <c r="F156" s="43">
        <v>200</v>
      </c>
      <c r="G156" s="43">
        <v>2.56</v>
      </c>
      <c r="H156" s="43">
        <v>3.28</v>
      </c>
      <c r="I156" s="43">
        <v>18.12</v>
      </c>
      <c r="J156" s="43">
        <v>112.24</v>
      </c>
      <c r="K156" s="44" t="s">
        <v>145</v>
      </c>
      <c r="L156" s="43">
        <v>11.72</v>
      </c>
    </row>
    <row r="157" spans="1:12" ht="15" x14ac:dyDescent="0.25">
      <c r="A157" s="23"/>
      <c r="B157" s="15"/>
      <c r="C157" s="11"/>
      <c r="D157" s="7" t="s">
        <v>28</v>
      </c>
      <c r="E157" s="51" t="s">
        <v>169</v>
      </c>
      <c r="F157" s="43">
        <v>90</v>
      </c>
      <c r="G157" s="43">
        <v>7.83</v>
      </c>
      <c r="H157" s="43">
        <v>7.43</v>
      </c>
      <c r="I157" s="43">
        <v>10.87</v>
      </c>
      <c r="J157" s="43">
        <v>141.59</v>
      </c>
      <c r="K157" s="44" t="s">
        <v>146</v>
      </c>
      <c r="L157" s="43">
        <v>38.6</v>
      </c>
    </row>
    <row r="158" spans="1:12" ht="15" x14ac:dyDescent="0.25">
      <c r="A158" s="23"/>
      <c r="B158" s="15"/>
      <c r="C158" s="11"/>
      <c r="D158" s="7" t="s">
        <v>29</v>
      </c>
      <c r="E158" s="51" t="s">
        <v>77</v>
      </c>
      <c r="F158" s="43">
        <v>150</v>
      </c>
      <c r="G158" s="43">
        <v>3.07</v>
      </c>
      <c r="H158" s="43">
        <v>4.8</v>
      </c>
      <c r="I158" s="43">
        <v>20.440000000000001</v>
      </c>
      <c r="J158" s="43">
        <v>137.25</v>
      </c>
      <c r="K158" s="44" t="s">
        <v>80</v>
      </c>
      <c r="L158" s="43">
        <v>14.4</v>
      </c>
    </row>
    <row r="159" spans="1:12" ht="15" x14ac:dyDescent="0.25">
      <c r="A159" s="23"/>
      <c r="B159" s="15"/>
      <c r="C159" s="11"/>
      <c r="D159" s="7" t="s">
        <v>30</v>
      </c>
      <c r="E159" s="51" t="s">
        <v>48</v>
      </c>
      <c r="F159" s="43">
        <v>180</v>
      </c>
      <c r="G159" s="43">
        <v>0.12</v>
      </c>
      <c r="H159" s="43">
        <v>0.12</v>
      </c>
      <c r="I159" s="43">
        <v>20.91</v>
      </c>
      <c r="J159" s="43">
        <v>85.95</v>
      </c>
      <c r="K159" s="44" t="s">
        <v>61</v>
      </c>
      <c r="L159" s="43">
        <v>7.73</v>
      </c>
    </row>
    <row r="160" spans="1:12" ht="25.5" x14ac:dyDescent="0.25">
      <c r="A160" s="23"/>
      <c r="B160" s="15"/>
      <c r="C160" s="11"/>
      <c r="D160" s="7" t="s">
        <v>31</v>
      </c>
      <c r="E160" s="51" t="s">
        <v>41</v>
      </c>
      <c r="F160" s="43">
        <v>40</v>
      </c>
      <c r="G160" s="43">
        <v>3.16</v>
      </c>
      <c r="H160" s="43">
        <v>0.4</v>
      </c>
      <c r="I160" s="43">
        <v>19.32</v>
      </c>
      <c r="J160" s="43">
        <v>94</v>
      </c>
      <c r="K160" s="44" t="s">
        <v>105</v>
      </c>
      <c r="L160" s="43">
        <v>2.6</v>
      </c>
    </row>
    <row r="161" spans="1:12" ht="15" x14ac:dyDescent="0.25">
      <c r="A161" s="23"/>
      <c r="B161" s="15"/>
      <c r="C161" s="11"/>
      <c r="D161" s="7" t="s">
        <v>32</v>
      </c>
      <c r="E161" s="51" t="s">
        <v>49</v>
      </c>
      <c r="F161" s="43">
        <v>20</v>
      </c>
      <c r="G161" s="43">
        <v>1.1200000000000001</v>
      </c>
      <c r="H161" s="43">
        <v>0.22</v>
      </c>
      <c r="I161" s="43">
        <v>9.8800000000000008</v>
      </c>
      <c r="J161" s="43">
        <v>45.98</v>
      </c>
      <c r="K161" s="44" t="s">
        <v>62</v>
      </c>
      <c r="L161" s="43">
        <v>1.3</v>
      </c>
    </row>
    <row r="162" spans="1:12" ht="15" x14ac:dyDescent="0.25">
      <c r="A162" s="23"/>
      <c r="B162" s="15"/>
      <c r="C162" s="11"/>
      <c r="D162" s="6"/>
      <c r="E162" s="51"/>
      <c r="F162" s="43"/>
      <c r="G162" s="43"/>
      <c r="H162" s="43"/>
      <c r="I162" s="43"/>
      <c r="J162" s="43"/>
      <c r="K162" s="44"/>
      <c r="L162" s="43"/>
    </row>
    <row r="163" spans="1:12" ht="15" x14ac:dyDescent="0.25">
      <c r="A163" s="24"/>
      <c r="B163" s="17"/>
      <c r="C163" s="8"/>
      <c r="D163" s="18" t="s">
        <v>33</v>
      </c>
      <c r="E163" s="52"/>
      <c r="F163" s="19">
        <f>SUM(F155:F162)</f>
        <v>740</v>
      </c>
      <c r="G163" s="19">
        <f>SUM(G155:G162)</f>
        <v>18.7</v>
      </c>
      <c r="H163" s="19">
        <f>SUM(H155:H162)</f>
        <v>19.86</v>
      </c>
      <c r="I163" s="19">
        <f>SUM(I155:I162)</f>
        <v>104.5</v>
      </c>
      <c r="J163" s="19">
        <f>SUM(J155:J162)</f>
        <v>672.69</v>
      </c>
      <c r="K163" s="25"/>
      <c r="L163" s="19">
        <f>SUM(L155:L162)</f>
        <v>84.3</v>
      </c>
    </row>
    <row r="164" spans="1:12" ht="15" x14ac:dyDescent="0.2">
      <c r="A164" s="29">
        <f>A148</f>
        <v>2</v>
      </c>
      <c r="B164" s="30">
        <f>B148</f>
        <v>4</v>
      </c>
      <c r="C164" s="63" t="s">
        <v>4</v>
      </c>
      <c r="D164" s="64"/>
      <c r="E164" s="53"/>
      <c r="F164" s="32">
        <f>F154+F163</f>
        <v>1300</v>
      </c>
      <c r="G164" s="32">
        <f>G154+G163</f>
        <v>47.120000000000005</v>
      </c>
      <c r="H164" s="32">
        <f>H154+H163</f>
        <v>45.44</v>
      </c>
      <c r="I164" s="32">
        <f>I154+I163</f>
        <v>200</v>
      </c>
      <c r="J164" s="32">
        <f>J154+J163</f>
        <v>1488.18</v>
      </c>
      <c r="K164" s="32"/>
      <c r="L164" s="32">
        <f>L154+L163</f>
        <v>119.15</v>
      </c>
    </row>
    <row r="165" spans="1:12" ht="25.5" x14ac:dyDescent="0.25">
      <c r="A165" s="20">
        <v>2</v>
      </c>
      <c r="B165" s="21">
        <v>5</v>
      </c>
      <c r="C165" s="22" t="s">
        <v>20</v>
      </c>
      <c r="D165" s="5" t="s">
        <v>21</v>
      </c>
      <c r="E165" s="54" t="s">
        <v>147</v>
      </c>
      <c r="F165" s="40">
        <v>90</v>
      </c>
      <c r="G165" s="40">
        <v>10.98</v>
      </c>
      <c r="H165" s="40">
        <v>12.48</v>
      </c>
      <c r="I165" s="40">
        <v>8.2200000000000006</v>
      </c>
      <c r="J165" s="40">
        <v>189.88</v>
      </c>
      <c r="K165" s="41" t="s">
        <v>148</v>
      </c>
      <c r="L165" s="40">
        <v>24.75</v>
      </c>
    </row>
    <row r="166" spans="1:12" ht="15" x14ac:dyDescent="0.25">
      <c r="A166" s="23"/>
      <c r="B166" s="15"/>
      <c r="C166" s="11"/>
      <c r="D166" s="6" t="s">
        <v>29</v>
      </c>
      <c r="E166" s="51" t="s">
        <v>119</v>
      </c>
      <c r="F166" s="43">
        <v>150</v>
      </c>
      <c r="G166" s="43">
        <v>5.4</v>
      </c>
      <c r="H166" s="43">
        <v>4.9000000000000004</v>
      </c>
      <c r="I166" s="43">
        <v>32.799999999999997</v>
      </c>
      <c r="J166" s="43">
        <v>196.8</v>
      </c>
      <c r="K166" s="44" t="s">
        <v>149</v>
      </c>
      <c r="L166" s="43">
        <v>3.42</v>
      </c>
    </row>
    <row r="167" spans="1:12" ht="25.5" x14ac:dyDescent="0.25">
      <c r="A167" s="23"/>
      <c r="B167" s="15"/>
      <c r="C167" s="11"/>
      <c r="D167" s="7" t="s">
        <v>22</v>
      </c>
      <c r="E167" s="51" t="s">
        <v>40</v>
      </c>
      <c r="F167" s="43">
        <v>180</v>
      </c>
      <c r="G167" s="43">
        <v>0.18</v>
      </c>
      <c r="H167" s="43">
        <v>0</v>
      </c>
      <c r="I167" s="43">
        <v>13.54</v>
      </c>
      <c r="J167" s="43">
        <v>54.85</v>
      </c>
      <c r="K167" s="44" t="s">
        <v>54</v>
      </c>
      <c r="L167" s="43">
        <v>0.97</v>
      </c>
    </row>
    <row r="168" spans="1:12" ht="25.5" x14ac:dyDescent="0.25">
      <c r="A168" s="23"/>
      <c r="B168" s="15"/>
      <c r="C168" s="11"/>
      <c r="D168" s="7" t="s">
        <v>23</v>
      </c>
      <c r="E168" s="51" t="s">
        <v>41</v>
      </c>
      <c r="F168" s="43">
        <v>40</v>
      </c>
      <c r="G168" s="43">
        <v>3.16</v>
      </c>
      <c r="H168" s="43">
        <v>0.4</v>
      </c>
      <c r="I168" s="43">
        <v>19.32</v>
      </c>
      <c r="J168" s="43">
        <v>94</v>
      </c>
      <c r="K168" s="44" t="s">
        <v>105</v>
      </c>
      <c r="L168" s="43">
        <v>1.3</v>
      </c>
    </row>
    <row r="169" spans="1:12" ht="15" x14ac:dyDescent="0.25">
      <c r="A169" s="23"/>
      <c r="B169" s="15"/>
      <c r="C169" s="11"/>
      <c r="D169" s="55" t="s">
        <v>171</v>
      </c>
      <c r="E169" s="51" t="s">
        <v>172</v>
      </c>
      <c r="F169" s="43">
        <v>32</v>
      </c>
      <c r="G169" s="43">
        <v>0.03</v>
      </c>
      <c r="H169" s="43">
        <v>0</v>
      </c>
      <c r="I169" s="43">
        <v>25.41</v>
      </c>
      <c r="J169" s="43">
        <v>102.72</v>
      </c>
      <c r="K169" s="44"/>
      <c r="L169" s="43"/>
    </row>
    <row r="170" spans="1:12" ht="15" x14ac:dyDescent="0.25">
      <c r="A170" s="23"/>
      <c r="B170" s="15"/>
      <c r="C170" s="11"/>
      <c r="D170" s="6" t="s">
        <v>26</v>
      </c>
      <c r="E170" s="51" t="s">
        <v>170</v>
      </c>
      <c r="F170" s="43">
        <v>60</v>
      </c>
      <c r="G170" s="43">
        <v>0.97</v>
      </c>
      <c r="H170" s="43">
        <v>1.65</v>
      </c>
      <c r="I170" s="43">
        <v>3.88</v>
      </c>
      <c r="J170" s="43">
        <v>34.200000000000003</v>
      </c>
      <c r="K170" s="44" t="s">
        <v>151</v>
      </c>
      <c r="L170" s="43">
        <v>4.41</v>
      </c>
    </row>
    <row r="171" spans="1:12" ht="15" x14ac:dyDescent="0.25">
      <c r="A171" s="23"/>
      <c r="B171" s="15"/>
      <c r="C171" s="11"/>
      <c r="D171" s="6"/>
      <c r="E171" s="51"/>
      <c r="F171" s="43"/>
      <c r="G171" s="43"/>
      <c r="H171" s="43"/>
      <c r="I171" s="43"/>
      <c r="J171" s="43"/>
      <c r="K171" s="44"/>
      <c r="L171" s="43"/>
    </row>
    <row r="172" spans="1:12" ht="15.75" customHeight="1" x14ac:dyDescent="0.25">
      <c r="A172" s="24"/>
      <c r="B172" s="17"/>
      <c r="C172" s="8"/>
      <c r="D172" s="18" t="s">
        <v>33</v>
      </c>
      <c r="E172" s="52"/>
      <c r="F172" s="19">
        <f>SUM(F165:F171)</f>
        <v>552</v>
      </c>
      <c r="G172" s="19">
        <f t="shared" ref="G172:J172" si="30">SUM(G165:G171)</f>
        <v>20.720000000000002</v>
      </c>
      <c r="H172" s="19">
        <f t="shared" si="30"/>
        <v>19.43</v>
      </c>
      <c r="I172" s="19">
        <f t="shared" si="30"/>
        <v>103.16999999999999</v>
      </c>
      <c r="J172" s="19">
        <f t="shared" si="30"/>
        <v>672.45</v>
      </c>
      <c r="K172" s="25"/>
      <c r="L172" s="19">
        <f t="shared" ref="L172" si="31">SUM(L165:L171)</f>
        <v>34.85</v>
      </c>
    </row>
    <row r="173" spans="1:12" ht="25.5" x14ac:dyDescent="0.25">
      <c r="A173" s="26">
        <f>A165</f>
        <v>2</v>
      </c>
      <c r="B173" s="13">
        <f>B165</f>
        <v>5</v>
      </c>
      <c r="C173" s="10" t="s">
        <v>25</v>
      </c>
      <c r="D173" s="7" t="s">
        <v>26</v>
      </c>
      <c r="E173" s="51" t="s">
        <v>173</v>
      </c>
      <c r="F173" s="43">
        <v>60</v>
      </c>
      <c r="G173" s="43">
        <v>1.02</v>
      </c>
      <c r="H173" s="43">
        <v>3.02</v>
      </c>
      <c r="I173" s="43">
        <v>5.08</v>
      </c>
      <c r="J173" s="43">
        <v>51.42</v>
      </c>
      <c r="K173" s="44" t="s">
        <v>65</v>
      </c>
      <c r="L173" s="43">
        <v>13</v>
      </c>
    </row>
    <row r="174" spans="1:12" ht="15" x14ac:dyDescent="0.25">
      <c r="A174" s="23"/>
      <c r="B174" s="15"/>
      <c r="C174" s="11"/>
      <c r="D174" s="7" t="s">
        <v>27</v>
      </c>
      <c r="E174" s="51" t="s">
        <v>152</v>
      </c>
      <c r="F174" s="43">
        <v>200</v>
      </c>
      <c r="G174" s="43">
        <v>5.44</v>
      </c>
      <c r="H174" s="43">
        <v>5.63</v>
      </c>
      <c r="I174" s="43">
        <v>9.3000000000000007</v>
      </c>
      <c r="J174" s="43">
        <v>109.63</v>
      </c>
      <c r="K174" s="44" t="s">
        <v>153</v>
      </c>
      <c r="L174" s="43">
        <v>13.25</v>
      </c>
    </row>
    <row r="175" spans="1:12" ht="15" x14ac:dyDescent="0.25">
      <c r="A175" s="23"/>
      <c r="B175" s="15"/>
      <c r="C175" s="11"/>
      <c r="D175" s="7" t="s">
        <v>28</v>
      </c>
      <c r="E175" s="51" t="s">
        <v>174</v>
      </c>
      <c r="F175" s="43">
        <v>200</v>
      </c>
      <c r="G175" s="43">
        <v>12.3</v>
      </c>
      <c r="H175" s="43">
        <v>9.8000000000000007</v>
      </c>
      <c r="I175" s="43">
        <v>19.399999999999999</v>
      </c>
      <c r="J175" s="43">
        <v>222</v>
      </c>
      <c r="K175" s="44" t="s">
        <v>154</v>
      </c>
      <c r="L175" s="43">
        <v>43.87</v>
      </c>
    </row>
    <row r="176" spans="1:12" ht="15" x14ac:dyDescent="0.25">
      <c r="A176" s="23"/>
      <c r="B176" s="15"/>
      <c r="C176" s="11"/>
      <c r="D176" s="7" t="s">
        <v>29</v>
      </c>
      <c r="E176" s="51"/>
      <c r="F176" s="43"/>
      <c r="G176" s="43"/>
      <c r="H176" s="43"/>
      <c r="I176" s="43"/>
      <c r="J176" s="43"/>
      <c r="K176" s="44"/>
      <c r="L176" s="43"/>
    </row>
    <row r="177" spans="1:12" ht="25.5" x14ac:dyDescent="0.25">
      <c r="A177" s="23"/>
      <c r="B177" s="15"/>
      <c r="C177" s="11"/>
      <c r="D177" s="7" t="s">
        <v>30</v>
      </c>
      <c r="E177" s="51" t="s">
        <v>86</v>
      </c>
      <c r="F177" s="43">
        <v>180</v>
      </c>
      <c r="G177" s="43">
        <v>0.6</v>
      </c>
      <c r="H177" s="43">
        <v>0.08</v>
      </c>
      <c r="I177" s="43">
        <v>28.81</v>
      </c>
      <c r="J177" s="43">
        <v>119.52</v>
      </c>
      <c r="K177" s="44" t="s">
        <v>155</v>
      </c>
      <c r="L177" s="43">
        <v>5.98</v>
      </c>
    </row>
    <row r="178" spans="1:12" ht="25.5" x14ac:dyDescent="0.25">
      <c r="A178" s="23"/>
      <c r="B178" s="15"/>
      <c r="C178" s="11"/>
      <c r="D178" s="7" t="s">
        <v>31</v>
      </c>
      <c r="E178" s="51" t="s">
        <v>41</v>
      </c>
      <c r="F178" s="43">
        <v>40</v>
      </c>
      <c r="G178" s="43">
        <v>3.16</v>
      </c>
      <c r="H178" s="43">
        <v>0.4</v>
      </c>
      <c r="I178" s="43">
        <v>19.32</v>
      </c>
      <c r="J178" s="43">
        <v>94</v>
      </c>
      <c r="K178" s="44" t="s">
        <v>105</v>
      </c>
      <c r="L178" s="43">
        <v>2.6</v>
      </c>
    </row>
    <row r="179" spans="1:12" ht="15" x14ac:dyDescent="0.25">
      <c r="A179" s="23"/>
      <c r="B179" s="15"/>
      <c r="C179" s="11"/>
      <c r="D179" s="7" t="s">
        <v>32</v>
      </c>
      <c r="E179" s="51" t="s">
        <v>49</v>
      </c>
      <c r="F179" s="43">
        <v>20</v>
      </c>
      <c r="G179" s="43">
        <v>1.1200000000000001</v>
      </c>
      <c r="H179" s="43">
        <v>0.22</v>
      </c>
      <c r="I179" s="43">
        <v>9.8800000000000008</v>
      </c>
      <c r="J179" s="43">
        <v>45.98</v>
      </c>
      <c r="K179" s="44" t="s">
        <v>62</v>
      </c>
      <c r="L179" s="43">
        <v>1.3</v>
      </c>
    </row>
    <row r="180" spans="1:12" ht="15" x14ac:dyDescent="0.25">
      <c r="A180" s="23"/>
      <c r="B180" s="15"/>
      <c r="C180" s="11"/>
      <c r="D180" s="6"/>
      <c r="E180" s="51"/>
      <c r="F180" s="43"/>
      <c r="G180" s="43"/>
      <c r="H180" s="43"/>
      <c r="I180" s="43"/>
      <c r="J180" s="43"/>
      <c r="K180" s="44"/>
      <c r="L180" s="43"/>
    </row>
    <row r="181" spans="1:12" ht="15" x14ac:dyDescent="0.25">
      <c r="A181" s="24"/>
      <c r="B181" s="17"/>
      <c r="C181" s="8"/>
      <c r="D181" s="18" t="s">
        <v>33</v>
      </c>
      <c r="E181" s="9"/>
      <c r="F181" s="19">
        <f>SUM(F173:F180)</f>
        <v>700</v>
      </c>
      <c r="G181" s="19">
        <f>SUM(G173:G180)</f>
        <v>23.640000000000004</v>
      </c>
      <c r="H181" s="19">
        <f>SUM(H173:H180)</f>
        <v>19.149999999999999</v>
      </c>
      <c r="I181" s="19">
        <f>SUM(I173:I180)</f>
        <v>91.789999999999992</v>
      </c>
      <c r="J181" s="19">
        <f>SUM(J173:J180)</f>
        <v>642.54999999999995</v>
      </c>
      <c r="K181" s="25"/>
      <c r="L181" s="19">
        <f>SUM(L173:L180)</f>
        <v>80</v>
      </c>
    </row>
    <row r="182" spans="1:12" ht="15" x14ac:dyDescent="0.2">
      <c r="A182" s="29">
        <f>A165</f>
        <v>2</v>
      </c>
      <c r="B182" s="30">
        <f>B165</f>
        <v>5</v>
      </c>
      <c r="C182" s="63" t="s">
        <v>4</v>
      </c>
      <c r="D182" s="64"/>
      <c r="E182" s="31"/>
      <c r="F182" s="32">
        <f>F172+F181</f>
        <v>1252</v>
      </c>
      <c r="G182" s="32">
        <f>G172+G181</f>
        <v>44.360000000000007</v>
      </c>
      <c r="H182" s="32">
        <f>H172+H181</f>
        <v>38.58</v>
      </c>
      <c r="I182" s="32">
        <f>I172+I181</f>
        <v>194.95999999999998</v>
      </c>
      <c r="J182" s="32">
        <f>J172+J181</f>
        <v>1315</v>
      </c>
      <c r="K182" s="32"/>
      <c r="L182" s="32">
        <f>L172+L181</f>
        <v>114.85</v>
      </c>
    </row>
    <row r="183" spans="1:12" x14ac:dyDescent="0.2">
      <c r="A183" s="27"/>
      <c r="B183" s="28"/>
      <c r="C183" s="65" t="s">
        <v>5</v>
      </c>
      <c r="D183" s="65"/>
      <c r="E183" s="65"/>
      <c r="F183" s="34">
        <f>(F24+F40+F59+F77+F95+F113+F131+F147+F164+F182)/(IF(F24=0,0,1)+IF(F40=0,0,1)+IF(F59=0,0,1)+IF(F77=0,0,1)+IF(F95=0,0,1)+IF(F113=0,0,1)+IF(F131=0,0,1)+IF(F147=0,0,1)+IF(F164=0,0,1)+IF(F182=0,0,1))</f>
        <v>1276.2</v>
      </c>
      <c r="G183" s="34">
        <f>(G24+G40+G59+G77+G95+G113+G131+G147+G164+G182)/(IF(G24=0,0,1)+IF(G40=0,0,1)+IF(G59=0,0,1)+IF(G77=0,0,1)+IF(G95=0,0,1)+IF(G113=0,0,1)+IF(G131=0,0,1)+IF(G147=0,0,1)+IF(G164=0,0,1)+IF(G182=0,0,1))</f>
        <v>44.797800000000002</v>
      </c>
      <c r="H183" s="34">
        <f>(H24+H40+H59+H77+H95+H113+H131+H147+H164+H182)/(IF(H24=0,0,1)+IF(H40=0,0,1)+IF(H59=0,0,1)+IF(H77=0,0,1)+IF(H95=0,0,1)+IF(H113=0,0,1)+IF(H131=0,0,1)+IF(H147=0,0,1)+IF(H164=0,0,1)+IF(H182=0,0,1))</f>
        <v>43.3476</v>
      </c>
      <c r="I183" s="34">
        <f>(I24+I40+I59+I77+I95+I113+I131+I147+I164+I182)/(IF(I24=0,0,1)+IF(I40=0,0,1)+IF(I59=0,0,1)+IF(I77=0,0,1)+IF(I95=0,0,1)+IF(I113=0,0,1)+IF(I131=0,0,1)+IF(I147=0,0,1)+IF(I164=0,0,1)+IF(I182=0,0,1))</f>
        <v>196.06370000000001</v>
      </c>
      <c r="J183" s="34">
        <f>(J24+J40+J59+J77+J95+J113+J131+J147+J164+J182)/(IF(J24=0,0,1)+IF(J40=0,0,1)+IF(J59=0,0,1)+IF(J77=0,0,1)+IF(J95=0,0,1)+IF(J113=0,0,1)+IF(J131=0,0,1)+IF(J147=0,0,1)+IF(J164=0,0,1)+IF(J182=0,0,1))</f>
        <v>1399.3420000000001</v>
      </c>
      <c r="K183" s="34"/>
      <c r="L183" s="34">
        <f>(L24+L40+L59+L77+L95+L113+L131+L147+L164+L182)/(IF(L24=0,0,1)+IF(L40=0,0,1)+IF(L59=0,0,1)+IF(L77=0,0,1)+IF(L95=0,0,1)+IF(L113=0,0,1)+IF(L131=0,0,1)+IF(L147=0,0,1)+IF(L164=0,0,1)+IF(L182=0,0,1))</f>
        <v>113.76399999999998</v>
      </c>
    </row>
  </sheetData>
  <mergeCells count="14">
    <mergeCell ref="C1:E1"/>
    <mergeCell ref="H1:K1"/>
    <mergeCell ref="H2:K2"/>
    <mergeCell ref="C40:D40"/>
    <mergeCell ref="C59:D59"/>
    <mergeCell ref="C77:D77"/>
    <mergeCell ref="C95:D95"/>
    <mergeCell ref="C24:D24"/>
    <mergeCell ref="C183:E183"/>
    <mergeCell ref="C182:D182"/>
    <mergeCell ref="C113:D113"/>
    <mergeCell ref="C131:D131"/>
    <mergeCell ref="C147:D147"/>
    <mergeCell ref="C164:D164"/>
  </mergeCells>
  <pageMargins left="0.7" right="0.7" top="0.75" bottom="0.75" header="0.3" footer="0.3"/>
  <pageSetup paperSize="9" scale="9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2023-10-25T13:34:17Z</cp:lastPrinted>
  <dcterms:created xsi:type="dcterms:W3CDTF">2022-05-16T14:23:56Z</dcterms:created>
  <dcterms:modified xsi:type="dcterms:W3CDTF">2025-11-27T09:40:55Z</dcterms:modified>
</cp:coreProperties>
</file>